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965" activeTab="0"/>
  </bookViews>
  <sheets>
    <sheet name="产业扶贫" sheetId="1" r:id="rId1"/>
    <sheet name="基础设施" sheetId="2" r:id="rId2"/>
  </sheets>
  <definedNames>
    <definedName name="_xlnm.Print_Area" localSheetId="0">'产业扶贫'!$A$1:$J$13</definedName>
    <definedName name="_xlnm.Print_Titles" localSheetId="0">'产业扶贫'!$2:$6</definedName>
  </definedNames>
  <calcPr fullCalcOnLoad="1"/>
</workbook>
</file>

<file path=xl/sharedStrings.xml><?xml version="1.0" encoding="utf-8"?>
<sst xmlns="http://schemas.openxmlformats.org/spreadsheetml/2006/main" count="308" uniqueCount="165">
  <si>
    <t>建设内容</t>
  </si>
  <si>
    <t>省级</t>
  </si>
  <si>
    <t>市级</t>
  </si>
  <si>
    <t>县级</t>
  </si>
  <si>
    <t>整合资金</t>
  </si>
  <si>
    <t>小计</t>
  </si>
  <si>
    <t>整合资金（万元）</t>
  </si>
  <si>
    <t>备注</t>
  </si>
  <si>
    <t>合计</t>
  </si>
  <si>
    <t>项目名称</t>
  </si>
  <si>
    <t>附件2</t>
  </si>
  <si>
    <t>中央</t>
  </si>
  <si>
    <t>整合资金来源</t>
  </si>
  <si>
    <t>实施
地点</t>
  </si>
  <si>
    <t>城固县2018年整合涉农资金产业扶贫项目资金分配表</t>
  </si>
  <si>
    <t>附件1</t>
  </si>
  <si>
    <t>村组道路建设</t>
  </si>
  <si>
    <t>改造道路0.3公里</t>
  </si>
  <si>
    <t>村内路灯30盞，绿化种树500棵</t>
  </si>
  <si>
    <t>道路改造</t>
  </si>
  <si>
    <t>村内道路580米，宽3米。</t>
  </si>
  <si>
    <t>龙头镇
龙头社区</t>
  </si>
  <si>
    <t>改造道路0.35公里</t>
  </si>
  <si>
    <t>柳林镇
周家滩村</t>
  </si>
  <si>
    <t>柳林镇
陈家坝村</t>
  </si>
  <si>
    <t>改造道路0.8公里</t>
  </si>
  <si>
    <t>道路加宽</t>
  </si>
  <si>
    <t>一组至文毛路道路加宽1.5米，长750米，厚0.18米，砌挡土墙400米</t>
  </si>
  <si>
    <t>建混凝土花池45个，长3米，宽0.8米，活动广场周边和瓦杨路沿线美化建设。</t>
  </si>
  <si>
    <t>道路硬化</t>
  </si>
  <si>
    <t>老庄镇
老庄村</t>
  </si>
  <si>
    <t>改造道路0.65公里</t>
  </si>
  <si>
    <t>老庄镇
鲁家庄村</t>
  </si>
  <si>
    <t>改造道路2公里</t>
  </si>
  <si>
    <t>老庄镇
丁家湾村</t>
  </si>
  <si>
    <t>改造道路0.5公里</t>
  </si>
  <si>
    <t>渠系建设</t>
  </si>
  <si>
    <t>改造道路0.9公里</t>
  </si>
  <si>
    <t>改造道路0.4公里</t>
  </si>
  <si>
    <t>小型水利设施</t>
  </si>
  <si>
    <t>改造道路0.56公里</t>
  </si>
  <si>
    <t>二里镇
大盘村</t>
  </si>
  <si>
    <t>五堵镇
二里山村</t>
  </si>
  <si>
    <t>五堵镇
高桥村</t>
  </si>
  <si>
    <t>五堵镇
郑家坝村</t>
  </si>
  <si>
    <t>衬砌堤坝0.036公里</t>
  </si>
  <si>
    <t>桔园镇
桔园村</t>
  </si>
  <si>
    <t>衬砌渠道1公里</t>
  </si>
  <si>
    <t>桔园镇
张家窑村</t>
  </si>
  <si>
    <t>改造道路5公里</t>
  </si>
  <si>
    <t>桔园镇
刘家营村</t>
  </si>
  <si>
    <t>改造道路1公里</t>
  </si>
  <si>
    <t>天明镇
白云村</t>
  </si>
  <si>
    <t>原公镇
东原公村</t>
  </si>
  <si>
    <t>原公镇
田什字村</t>
  </si>
  <si>
    <t>原公镇
原公村</t>
  </si>
  <si>
    <t>改造道路0.12公里</t>
  </si>
  <si>
    <t>双溪镇
方家坡村</t>
  </si>
  <si>
    <t>衬砌渠道2公里</t>
  </si>
  <si>
    <t>小河镇
长坝湾村</t>
  </si>
  <si>
    <t>衬砌渠道0.7公里</t>
  </si>
  <si>
    <t>园区配套设施改造</t>
  </si>
  <si>
    <t>电子扶贫工厂（唐家营分厂）</t>
  </si>
  <si>
    <t>锐杰电子扶贫工厂（老庄分厂）</t>
  </si>
  <si>
    <t>粮油加工生产线建设</t>
  </si>
  <si>
    <t>柑橘分选厂配套设施建设</t>
  </si>
  <si>
    <t>锐杰电子扶贫工厂（江湾分厂）</t>
  </si>
  <si>
    <t>五堵镇
黄沙村</t>
  </si>
  <si>
    <t>董家营镇
唐家营村</t>
  </si>
  <si>
    <t>老庄镇
朱家坎社区</t>
  </si>
  <si>
    <t>龙头镇 新光村</t>
  </si>
  <si>
    <t>龙头镇
刘王岭村</t>
  </si>
  <si>
    <t>博望办</t>
  </si>
  <si>
    <t>安装160千伏变压器及架设线路高压线路等设施</t>
  </si>
  <si>
    <t>厂房修缮160平方米、地面处理132平方米、前后院及路面硬化653平方米、新建车棚320平方米等其他附属设施建设</t>
  </si>
  <si>
    <t>租用及装修厂房500平米，风扇13台，地面环氧树脂硬化500平米、墙面装修1800平米及水电设施改造</t>
  </si>
  <si>
    <t>新建80吨大米生产线一条,改扩建仓储量0.7万吨。</t>
  </si>
  <si>
    <t>修建柑桔分选厂一座，其中：硬化场地2334平米、加工车间700平米、清洗、烘干、分选设备各1套，果品周转箱6000个及其他附属设备</t>
  </si>
  <si>
    <t>环氧树脂硬化1600平米、扶贫车间改造800平米、墙面处理4800平米、安装生产用中央空调一套及水电设施改造等</t>
  </si>
  <si>
    <t>堰渠加固改造</t>
  </si>
  <si>
    <t>农村环境治理</t>
  </si>
  <si>
    <t>龙头镇
军张坝村</t>
  </si>
  <si>
    <t>二里镇观音、大同、二里、奎星、杜元、韩裕、大盘、勤俭8个村</t>
  </si>
  <si>
    <t>汉财办企（2018）154号200万元</t>
  </si>
  <si>
    <t>合计</t>
  </si>
  <si>
    <t>汉财办企（2018）154号45万元</t>
  </si>
  <si>
    <t>汉财办企（2018）154号15万元</t>
  </si>
  <si>
    <t>汉财办企（2018）154号20万元</t>
  </si>
  <si>
    <t>汉财办企（2018）154号35万元</t>
  </si>
  <si>
    <t>汉财办企（2018）154号45万元</t>
  </si>
  <si>
    <t>汉财办企（2018）154号40万元</t>
  </si>
  <si>
    <t>修建D30U型渠2400米；加固水塘1座砌护260米。</t>
  </si>
  <si>
    <t>村内环境治理，其中：植树30棵，绿化500平方米，硬化场地250平方米。</t>
  </si>
  <si>
    <t>三合镇
木瓜村</t>
  </si>
  <si>
    <t>龙头镇
新光村</t>
  </si>
  <si>
    <t>沙河营镇
张家嘴村</t>
  </si>
  <si>
    <t>文川镇
毛岭村</t>
  </si>
  <si>
    <t>老庄镇
广杨村</t>
  </si>
  <si>
    <t>老庄镇
老庄村</t>
  </si>
  <si>
    <t>上元观镇
宁家湾村</t>
  </si>
  <si>
    <t>上元观镇
乐丰社区</t>
  </si>
  <si>
    <t>上元观镇
包家营村</t>
  </si>
  <si>
    <t>莲花办
杜家漕村</t>
  </si>
  <si>
    <t>董家营镇
古路坝村</t>
  </si>
  <si>
    <t>董家营镇
湖广营村</t>
  </si>
  <si>
    <t>董家营镇
合丰村</t>
  </si>
  <si>
    <t>二里镇
黄岗村</t>
  </si>
  <si>
    <t>二里镇
板桥村</t>
  </si>
  <si>
    <t>五堵镇
五堵村</t>
  </si>
  <si>
    <t>桔园镇
邵家山村</t>
  </si>
  <si>
    <t>天明镇
盐井村</t>
  </si>
  <si>
    <t>汉财办农综（2018）7号中央50万元、省级10万元，汉财办社（2017）321号30万元，汉财办农（2017）135号10万元，汉财办农（2018）144号552万元</t>
  </si>
  <si>
    <t>汉财办农（2018）144号35万元</t>
  </si>
  <si>
    <t>汉财办农（2018）144号5万元</t>
  </si>
  <si>
    <t>汉财办农（2018）144号12万元</t>
  </si>
  <si>
    <t>汉财办农（2018）144号10万元</t>
  </si>
  <si>
    <t>汉财办农（2018）144号20万元</t>
  </si>
  <si>
    <t>汉财办农（2018）144号80万元</t>
  </si>
  <si>
    <t>汉财办农（2018）144号9万元</t>
  </si>
  <si>
    <t>汉财办农（2018）144号40万元</t>
  </si>
  <si>
    <t>汉财办农（2018）144号8万元</t>
  </si>
  <si>
    <t>汉财办农（2018）144号36万元</t>
  </si>
  <si>
    <t>汉财办农（2018）144号100万元</t>
  </si>
  <si>
    <t>汉财办农综（2018）7号5万元</t>
  </si>
  <si>
    <t>汉财办农综（2018）7号10万元</t>
  </si>
  <si>
    <t>汉财办社（2017）321号10万元</t>
  </si>
  <si>
    <t>汉财办社（2017）321号5万元</t>
  </si>
  <si>
    <t>汉财办农（2017）135号10万元</t>
  </si>
  <si>
    <t>整合资金（万元）</t>
  </si>
  <si>
    <t>整合资金来源</t>
  </si>
  <si>
    <t>道路及水利设施</t>
  </si>
  <si>
    <t>修建桥涵1座，长2.5米，宽4米；道路拓宽硬化长60米，拓宽1.5米；渠道砌护长1公里、高1米，宽1.2米。</t>
  </si>
  <si>
    <t>扶贫专项资金</t>
  </si>
  <si>
    <t>三合镇
黄牛嘴村</t>
  </si>
  <si>
    <t>改造道路1.8公里</t>
  </si>
  <si>
    <t>改造道路1.5公里</t>
  </si>
  <si>
    <t>改造道路1.2公里</t>
  </si>
  <si>
    <t>道路硬化</t>
  </si>
  <si>
    <t>文川镇
联合村
毛岭村</t>
  </si>
  <si>
    <t>毛家岭村至联合村道路硬化长750米，宽4米；护坡砌护300米</t>
  </si>
  <si>
    <t>整修硬化5组陡坡至天晴梁道路550米宽5米，厚0.18米</t>
  </si>
  <si>
    <t>硬化村委会至杨家坝道路350米，宽3米，厚0.18米</t>
  </si>
  <si>
    <t>衬砌渠道1.2公里</t>
  </si>
  <si>
    <t>莲花办
黄家村</t>
  </si>
  <si>
    <t>村组道路硬化宽3米，长420米，厚0.18米</t>
  </si>
  <si>
    <t>建抗旱机井3口</t>
  </si>
  <si>
    <t>衬砌渠道1.03公里</t>
  </si>
  <si>
    <t>环境整治</t>
  </si>
  <si>
    <t>沿城二路修建安全防护栏</t>
  </si>
  <si>
    <t>道路拓宽整修</t>
  </si>
  <si>
    <t>二里镇
奎星村</t>
  </si>
  <si>
    <t>村部至土地庙道路硬化长360米、宽4.5米、厚18厘米</t>
  </si>
  <si>
    <t>水利设施建设</t>
  </si>
  <si>
    <t>土门水库砌护泄洪渠长250米，高1.5米</t>
  </si>
  <si>
    <t>陈中安门前道路硬化长310米、宽3.5米、厚0.18米</t>
  </si>
  <si>
    <t>衬砌渠道1.6公里</t>
  </si>
  <si>
    <t>衬砌渠道1.5公里</t>
  </si>
  <si>
    <t>桔园镇
下街社区</t>
  </si>
  <si>
    <t>道路硬化2公里</t>
  </si>
  <si>
    <t>小河镇
柳树店村</t>
  </si>
  <si>
    <t>慈安桥
建设</t>
  </si>
  <si>
    <t>二里镇
天明镇
董家营镇
文川镇
龙头镇
沙河营镇
小河镇
双溪镇
老庄镇</t>
  </si>
  <si>
    <t>大盘村、堵山村、响应村、大田村、白云村、唐家营村、文光村、新兴村、郑家营村、砖溪村、铁炉湾村、滥坝村、付家院村、西宫河村、方家坡村、景家山村、广杨村等17个村建设平板桥17座</t>
  </si>
  <si>
    <t>专项扶贫资金（万元）</t>
  </si>
  <si>
    <t>合计</t>
  </si>
</sst>
</file>

<file path=xl/styles.xml><?xml version="1.0" encoding="utf-8"?>
<styleSheet xmlns="http://schemas.openxmlformats.org/spreadsheetml/2006/main">
  <numFmts count="33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#,##0_);[Red]\(#,##0\)"/>
    <numFmt numFmtId="185" formatCode="0;[Red]0"/>
    <numFmt numFmtId="186" formatCode="0_ "/>
    <numFmt numFmtId="187" formatCode="0_);[Red]\(0\)"/>
    <numFmt numFmtId="188" formatCode="0.0;[Red]0.0"/>
    <numFmt numFmtId="189" formatCode="0.0_);[Red]\(0.0\)"/>
    <numFmt numFmtId="190" formatCode="0.0_ "/>
    <numFmt numFmtId="191" formatCode="0.00_ 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0.00;[Red]0.00"/>
  </numFmts>
  <fonts count="33">
    <font>
      <sz val="12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sz val="15"/>
      <name val="黑体"/>
      <family val="0"/>
    </font>
    <font>
      <sz val="18"/>
      <name val="方正小标宋简体"/>
      <family val="0"/>
    </font>
    <font>
      <u val="single"/>
      <sz val="18"/>
      <name val="方正小标宋简体"/>
      <family val="0"/>
    </font>
    <font>
      <sz val="9"/>
      <name val="方正小标宋简体"/>
      <family val="0"/>
    </font>
    <font>
      <sz val="20"/>
      <name val="方正小标宋简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0"/>
      <name val="Helv"/>
      <family val="2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6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0"/>
      <name val="宋体"/>
      <family val="0"/>
    </font>
    <font>
      <sz val="9"/>
      <color indexed="10"/>
      <name val="宋体"/>
      <family val="0"/>
    </font>
    <font>
      <sz val="9"/>
      <color indexed="12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4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>
      <alignment/>
      <protection/>
    </xf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3" fillId="0" borderId="2" applyNumberFormat="0" applyFill="0" applyAlignment="0" applyProtection="0"/>
    <xf numFmtId="0" fontId="20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7" fillId="3" borderId="0" applyNumberFormat="0" applyBorder="0" applyAlignment="0" applyProtection="0"/>
    <xf numFmtId="0" fontId="14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4" fillId="3" borderId="0" applyNumberFormat="0" applyBorder="0" applyAlignment="0" applyProtection="0"/>
    <xf numFmtId="0" fontId="0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9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5" fillId="16" borderId="5" applyNumberFormat="0" applyAlignment="0" applyProtection="0"/>
    <xf numFmtId="0" fontId="28" fillId="17" borderId="6" applyNumberFormat="0" applyAlignment="0" applyProtection="0"/>
    <xf numFmtId="0" fontId="19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3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6" fillId="22" borderId="0" applyNumberFormat="0" applyBorder="0" applyAlignment="0" applyProtection="0"/>
    <xf numFmtId="0" fontId="27" fillId="16" borderId="8" applyNumberFormat="0" applyAlignment="0" applyProtection="0"/>
    <xf numFmtId="0" fontId="18" fillId="7" borderId="5" applyNumberFormat="0" applyAlignment="0" applyProtection="0"/>
    <xf numFmtId="0" fontId="10" fillId="0" borderId="0">
      <alignment/>
      <protection/>
    </xf>
    <xf numFmtId="0" fontId="22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80">
    <xf numFmtId="0" fontId="0" fillId="0" borderId="0" xfId="0" applyFont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0" xfId="122" applyFont="1" applyFill="1">
      <alignment/>
      <protection/>
    </xf>
    <xf numFmtId="0" fontId="0" fillId="0" borderId="0" xfId="122" applyFont="1" applyFill="1" applyAlignment="1">
      <alignment horizontal="center"/>
      <protection/>
    </xf>
    <xf numFmtId="0" fontId="2" fillId="0" borderId="0" xfId="122" applyFont="1" applyFill="1" applyAlignment="1">
      <alignment wrapText="1"/>
      <protection/>
    </xf>
    <xf numFmtId="0" fontId="0" fillId="0" borderId="0" xfId="122" applyFont="1" applyFill="1" applyAlignment="1">
      <alignment horizontal="left"/>
      <protection/>
    </xf>
    <xf numFmtId="0" fontId="4" fillId="0" borderId="0" xfId="122" applyFont="1" applyFill="1" applyAlignment="1">
      <alignment horizontal="center"/>
      <protection/>
    </xf>
    <xf numFmtId="0" fontId="6" fillId="0" borderId="0" xfId="122" applyFont="1" applyFill="1" applyAlignment="1">
      <alignment horizontal="center" wrapText="1"/>
      <protection/>
    </xf>
    <xf numFmtId="0" fontId="4" fillId="0" borderId="0" xfId="122" applyFont="1" applyFill="1" applyAlignment="1">
      <alignment horizontal="left"/>
      <protection/>
    </xf>
    <xf numFmtId="0" fontId="5" fillId="0" borderId="0" xfId="122" applyFont="1" applyFill="1" applyAlignment="1">
      <alignment horizontal="center"/>
      <protection/>
    </xf>
    <xf numFmtId="0" fontId="4" fillId="0" borderId="0" xfId="122" applyFont="1" applyFill="1" applyAlignment="1">
      <alignment horizontal="center" vertical="center" wrapText="1"/>
      <protection/>
    </xf>
    <xf numFmtId="0" fontId="2" fillId="24" borderId="0" xfId="122" applyFont="1" applyFill="1">
      <alignment/>
      <protection/>
    </xf>
    <xf numFmtId="0" fontId="2" fillId="0" borderId="10" xfId="122" applyFont="1" applyFill="1" applyBorder="1" applyAlignment="1">
      <alignment horizontal="center" vertical="center"/>
      <protection/>
    </xf>
    <xf numFmtId="0" fontId="0" fillId="0" borderId="0" xfId="122" applyFont="1" applyFill="1">
      <alignment/>
      <protection/>
    </xf>
    <xf numFmtId="0" fontId="0" fillId="24" borderId="0" xfId="122" applyFont="1" applyFill="1">
      <alignment/>
      <protection/>
    </xf>
    <xf numFmtId="0" fontId="3" fillId="0" borderId="0" xfId="122" applyFont="1" applyFill="1" applyAlignment="1">
      <alignment horizontal="left"/>
      <protection/>
    </xf>
    <xf numFmtId="0" fontId="32" fillId="0" borderId="0" xfId="122" applyFont="1" applyFill="1">
      <alignment/>
      <protection/>
    </xf>
    <xf numFmtId="0" fontId="2" fillId="0" borderId="10" xfId="122" applyFont="1" applyFill="1" applyBorder="1">
      <alignment/>
      <protection/>
    </xf>
    <xf numFmtId="0" fontId="2" fillId="0" borderId="0" xfId="122" applyFont="1" applyFill="1">
      <alignment/>
      <protection/>
    </xf>
    <xf numFmtId="0" fontId="2" fillId="0" borderId="10" xfId="122" applyFont="1" applyFill="1" applyBorder="1" applyAlignment="1">
      <alignment horizontal="center" vertical="center" wrapText="1"/>
      <protection/>
    </xf>
    <xf numFmtId="186" fontId="1" fillId="0" borderId="10" xfId="93" applyNumberFormat="1" applyFont="1" applyFill="1" applyBorder="1" applyAlignment="1">
      <alignment horizontal="center" vertical="center" wrapText="1"/>
      <protection/>
    </xf>
    <xf numFmtId="186" fontId="1" fillId="0" borderId="10" xfId="119" applyNumberFormat="1" applyFont="1" applyFill="1" applyBorder="1" applyAlignment="1">
      <alignment horizontal="center" vertical="center" wrapText="1"/>
      <protection/>
    </xf>
    <xf numFmtId="186" fontId="31" fillId="0" borderId="10" xfId="119" applyNumberFormat="1" applyFont="1" applyFill="1" applyBorder="1" applyAlignment="1">
      <alignment horizontal="center" vertical="center" wrapText="1"/>
      <protection/>
    </xf>
    <xf numFmtId="186" fontId="1" fillId="0" borderId="10" xfId="66" applyNumberFormat="1" applyFont="1" applyFill="1" applyBorder="1" applyAlignment="1">
      <alignment horizontal="center" vertical="center" wrapText="1"/>
      <protection/>
    </xf>
    <xf numFmtId="0" fontId="0" fillId="0" borderId="0" xfId="122" applyFont="1" applyFill="1" applyAlignment="1">
      <alignment vertical="center" wrapText="1"/>
      <protection/>
    </xf>
    <xf numFmtId="0" fontId="2" fillId="0" borderId="10" xfId="122" applyFont="1" applyFill="1" applyBorder="1" applyAlignment="1">
      <alignment horizontal="left" vertical="center" wrapText="1"/>
      <protection/>
    </xf>
    <xf numFmtId="186" fontId="2" fillId="0" borderId="10" xfId="122" applyNumberFormat="1" applyFont="1" applyFill="1" applyBorder="1" applyAlignment="1">
      <alignment horizontal="center" vertical="center"/>
      <protection/>
    </xf>
    <xf numFmtId="0" fontId="1" fillId="0" borderId="10" xfId="146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/>
    </xf>
    <xf numFmtId="0" fontId="2" fillId="0" borderId="10" xfId="15" applyNumberFormat="1" applyFont="1" applyFill="1" applyBorder="1" applyAlignment="1">
      <alignment horizontal="center" vertical="center" wrapText="1"/>
      <protection/>
    </xf>
    <xf numFmtId="184" fontId="2" fillId="0" borderId="10" xfId="118" applyNumberFormat="1" applyFont="1" applyFill="1" applyBorder="1" applyAlignment="1" applyProtection="1">
      <alignment horizontal="left" vertical="center" wrapText="1"/>
      <protection locked="0"/>
    </xf>
    <xf numFmtId="0" fontId="2" fillId="0" borderId="10" xfId="121" applyFont="1" applyFill="1" applyBorder="1" applyAlignment="1">
      <alignment horizontal="center" vertical="center" wrapText="1"/>
      <protection/>
    </xf>
    <xf numFmtId="0" fontId="2" fillId="0" borderId="10" xfId="120" applyFont="1" applyFill="1" applyBorder="1" applyAlignment="1">
      <alignment horizontal="left" vertical="center" wrapText="1"/>
      <protection/>
    </xf>
    <xf numFmtId="184" fontId="2" fillId="0" borderId="10" xfId="118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120" applyFont="1" applyFill="1" applyBorder="1" applyAlignment="1">
      <alignment horizontal="center" vertical="center" wrapText="1"/>
      <protection/>
    </xf>
    <xf numFmtId="0" fontId="30" fillId="0" borderId="10" xfId="15" applyFont="1" applyFill="1" applyBorder="1" applyAlignment="1">
      <alignment horizontal="center" vertical="center" wrapText="1"/>
      <protection/>
    </xf>
    <xf numFmtId="0" fontId="30" fillId="0" borderId="10" xfId="15" applyFont="1" applyFill="1" applyBorder="1" applyAlignment="1">
      <alignment horizontal="left" vertical="center" wrapText="1"/>
      <protection/>
    </xf>
    <xf numFmtId="0" fontId="2" fillId="0" borderId="10" xfId="118" applyFont="1" applyFill="1" applyBorder="1" applyAlignment="1" applyProtection="1">
      <alignment horizontal="left" vertical="center" wrapText="1"/>
      <protection locked="0"/>
    </xf>
    <xf numFmtId="0" fontId="2" fillId="0" borderId="10" xfId="121" applyFont="1" applyFill="1" applyBorder="1" applyAlignment="1">
      <alignment horizontal="left" vertical="center" wrapText="1"/>
      <protection/>
    </xf>
    <xf numFmtId="0" fontId="2" fillId="0" borderId="10" xfId="15" applyFont="1" applyFill="1" applyBorder="1" applyAlignment="1">
      <alignment horizontal="left" vertical="center" wrapText="1"/>
      <protection/>
    </xf>
    <xf numFmtId="0" fontId="30" fillId="0" borderId="10" xfId="121" applyFont="1" applyFill="1" applyBorder="1" applyAlignment="1">
      <alignment horizontal="center" vertical="center" wrapText="1"/>
      <protection/>
    </xf>
    <xf numFmtId="0" fontId="30" fillId="0" borderId="10" xfId="120" applyFont="1" applyFill="1" applyBorder="1" applyAlignment="1">
      <alignment horizontal="center" vertical="center" wrapText="1"/>
      <protection/>
    </xf>
    <xf numFmtId="0" fontId="30" fillId="0" borderId="10" xfId="120" applyFont="1" applyFill="1" applyBorder="1" applyAlignment="1">
      <alignment horizontal="left" vertical="center" wrapText="1"/>
      <protection/>
    </xf>
    <xf numFmtId="0" fontId="30" fillId="0" borderId="10" xfId="66" applyFont="1" applyFill="1" applyBorder="1" applyAlignment="1">
      <alignment horizontal="center" vertical="center" wrapText="1"/>
      <protection/>
    </xf>
    <xf numFmtId="0" fontId="30" fillId="0" borderId="10" xfId="66" applyFont="1" applyFill="1" applyBorder="1" applyAlignment="1">
      <alignment horizontal="left" vertical="center" wrapText="1"/>
      <protection/>
    </xf>
    <xf numFmtId="186" fontId="30" fillId="0" borderId="10" xfId="66" applyNumberFormat="1" applyFont="1" applyFill="1" applyBorder="1" applyAlignment="1">
      <alignment horizontal="center" vertical="center" wrapText="1"/>
      <protection/>
    </xf>
    <xf numFmtId="0" fontId="2" fillId="0" borderId="10" xfId="15" applyFont="1" applyFill="1" applyBorder="1" applyAlignment="1">
      <alignment horizontal="center" vertical="center" wrapText="1"/>
      <protection/>
    </xf>
    <xf numFmtId="185" fontId="30" fillId="0" borderId="10" xfId="15" applyNumberFormat="1" applyFont="1" applyFill="1" applyBorder="1" applyAlignment="1">
      <alignment horizontal="center" vertical="center"/>
      <protection/>
    </xf>
    <xf numFmtId="185" fontId="2" fillId="0" borderId="10" xfId="108" applyNumberFormat="1" applyFont="1" applyFill="1" applyBorder="1" applyAlignment="1">
      <alignment horizontal="center" vertical="center"/>
      <protection/>
    </xf>
    <xf numFmtId="185" fontId="2" fillId="0" borderId="10" xfId="15" applyNumberFormat="1" applyFont="1" applyFill="1" applyBorder="1" applyAlignment="1">
      <alignment horizontal="center" vertical="center"/>
      <protection/>
    </xf>
    <xf numFmtId="185" fontId="2" fillId="0" borderId="10" xfId="118" applyNumberFormat="1" applyFont="1" applyFill="1" applyBorder="1" applyAlignment="1" applyProtection="1">
      <alignment horizontal="center" vertical="center" wrapText="1"/>
      <protection locked="0"/>
    </xf>
    <xf numFmtId="185" fontId="2" fillId="0" borderId="10" xfId="15" applyNumberFormat="1" applyFont="1" applyFill="1" applyBorder="1" applyAlignment="1">
      <alignment horizontal="center" vertical="center" wrapText="1"/>
      <protection/>
    </xf>
    <xf numFmtId="185" fontId="2" fillId="0" borderId="10" xfId="122" applyNumberFormat="1" applyFont="1" applyFill="1" applyBorder="1" applyAlignment="1">
      <alignment horizontal="center" vertical="center"/>
      <protection/>
    </xf>
    <xf numFmtId="0" fontId="30" fillId="0" borderId="10" xfId="15" applyNumberFormat="1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 vertical="center"/>
    </xf>
    <xf numFmtId="0" fontId="30" fillId="0" borderId="10" xfId="118" applyFont="1" applyFill="1" applyBorder="1" applyAlignment="1">
      <alignment horizontal="center" vertical="center" wrapText="1"/>
      <protection/>
    </xf>
    <xf numFmtId="0" fontId="30" fillId="0" borderId="10" xfId="118" applyFont="1" applyFill="1" applyBorder="1" applyAlignment="1">
      <alignment horizontal="left" vertical="center" wrapText="1"/>
      <protection/>
    </xf>
    <xf numFmtId="0" fontId="6" fillId="0" borderId="0" xfId="122" applyFont="1" applyFill="1" applyAlignment="1">
      <alignment horizontal="center"/>
      <protection/>
    </xf>
    <xf numFmtId="0" fontId="2" fillId="0" borderId="0" xfId="122" applyFont="1" applyFill="1" applyAlignment="1">
      <alignment horizontal="center"/>
      <protection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84" fontId="2" fillId="0" borderId="10" xfId="108" applyNumberFormat="1" applyFont="1" applyFill="1" applyBorder="1" applyAlignment="1">
      <alignment horizontal="center" vertical="center" wrapText="1"/>
      <protection/>
    </xf>
    <xf numFmtId="187" fontId="2" fillId="0" borderId="10" xfId="108" applyNumberFormat="1" applyFont="1" applyFill="1" applyBorder="1" applyAlignment="1">
      <alignment horizontal="center" vertical="center" wrapText="1"/>
      <protection/>
    </xf>
    <xf numFmtId="0" fontId="2" fillId="0" borderId="10" xfId="119" applyFont="1" applyFill="1" applyBorder="1" applyAlignment="1">
      <alignment horizontal="center" vertical="center" wrapText="1"/>
      <protection/>
    </xf>
    <xf numFmtId="0" fontId="2" fillId="0" borderId="10" xfId="119" applyFont="1" applyFill="1" applyBorder="1" applyAlignment="1">
      <alignment horizontal="left" vertical="center" wrapText="1"/>
      <protection/>
    </xf>
    <xf numFmtId="184" fontId="30" fillId="0" borderId="10" xfId="118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184" fontId="2" fillId="0" borderId="10" xfId="122" applyNumberFormat="1" applyFont="1" applyFill="1" applyBorder="1" applyAlignment="1">
      <alignment horizontal="center" vertical="center" wrapText="1"/>
      <protection/>
    </xf>
    <xf numFmtId="0" fontId="2" fillId="0" borderId="0" xfId="122" applyFont="1" applyFill="1" applyAlignment="1">
      <alignment horizontal="center" wrapText="1"/>
      <protection/>
    </xf>
    <xf numFmtId="0" fontId="0" fillId="0" borderId="10" xfId="0" applyFont="1" applyBorder="1" applyAlignment="1">
      <alignment horizontal="center" vertical="center"/>
    </xf>
    <xf numFmtId="0" fontId="2" fillId="0" borderId="10" xfId="118" applyFont="1" applyFill="1" applyBorder="1" applyAlignment="1" applyProtection="1">
      <alignment horizontal="center" vertical="center" wrapText="1"/>
      <protection locked="0"/>
    </xf>
    <xf numFmtId="0" fontId="7" fillId="0" borderId="0" xfId="122" applyFont="1" applyFill="1" applyAlignment="1">
      <alignment horizontal="center"/>
      <protection/>
    </xf>
    <xf numFmtId="0" fontId="2" fillId="0" borderId="10" xfId="122" applyFont="1" applyFill="1" applyBorder="1" applyAlignment="1">
      <alignment horizontal="center" vertical="center"/>
      <protection/>
    </xf>
    <xf numFmtId="0" fontId="2" fillId="0" borderId="11" xfId="122" applyFont="1" applyFill="1" applyBorder="1" applyAlignment="1">
      <alignment horizontal="center" vertical="center" wrapText="1"/>
      <protection/>
    </xf>
    <xf numFmtId="0" fontId="2" fillId="0" borderId="12" xfId="122" applyFont="1" applyFill="1" applyBorder="1" applyAlignment="1">
      <alignment horizontal="center" vertical="center" wrapText="1"/>
      <protection/>
    </xf>
    <xf numFmtId="0" fontId="2" fillId="0" borderId="13" xfId="122" applyFont="1" applyFill="1" applyBorder="1" applyAlignment="1">
      <alignment horizontal="center" vertical="center" wrapText="1"/>
      <protection/>
    </xf>
    <xf numFmtId="0" fontId="2" fillId="0" borderId="10" xfId="122" applyFont="1" applyFill="1" applyBorder="1" applyAlignment="1">
      <alignment horizontal="center" vertical="center" wrapText="1"/>
      <protection/>
    </xf>
  </cellXfs>
  <cellStyles count="134">
    <cellStyle name="Normal" xfId="0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标题_64-1号附件 - 副本" xfId="40"/>
    <cellStyle name="差" xfId="41"/>
    <cellStyle name="差_2013---2015年中省财政涉农资金安排情况表" xfId="42"/>
    <cellStyle name="差_64-1号附件 - 副本" xfId="43"/>
    <cellStyle name="差_产业化扶贫项目计划表" xfId="44"/>
    <cellStyle name="差_二批项目统计" xfId="45"/>
    <cellStyle name="差_附1" xfId="46"/>
    <cellStyle name="差_附4" xfId="47"/>
    <cellStyle name="差_附件3" xfId="48"/>
    <cellStyle name="常规 10" xfId="49"/>
    <cellStyle name="常规 10 2" xfId="50"/>
    <cellStyle name="常规 10 3" xfId="51"/>
    <cellStyle name="常规 10_64-1号附件 - 副本" xfId="52"/>
    <cellStyle name="常规 11" xfId="53"/>
    <cellStyle name="常规 11 2" xfId="54"/>
    <cellStyle name="常规 11 2 2" xfId="55"/>
    <cellStyle name="常规 11 3" xfId="56"/>
    <cellStyle name="常规 12" xfId="57"/>
    <cellStyle name="常规 13" xfId="58"/>
    <cellStyle name="常规 14" xfId="59"/>
    <cellStyle name="常规 148" xfId="60"/>
    <cellStyle name="常规 148 2" xfId="61"/>
    <cellStyle name="常规 15" xfId="62"/>
    <cellStyle name="常规 16" xfId="63"/>
    <cellStyle name="常规 17" xfId="64"/>
    <cellStyle name="常规 18" xfId="65"/>
    <cellStyle name="常规 2" xfId="66"/>
    <cellStyle name="常规 2 10" xfId="67"/>
    <cellStyle name="常规 2 11" xfId="68"/>
    <cellStyle name="常规 2 12" xfId="69"/>
    <cellStyle name="常规 2 13" xfId="70"/>
    <cellStyle name="常规 2 14" xfId="71"/>
    <cellStyle name="常规 2 15" xfId="72"/>
    <cellStyle name="常规 2 16" xfId="73"/>
    <cellStyle name="常规 2 17" xfId="74"/>
    <cellStyle name="常规 2 18" xfId="75"/>
    <cellStyle name="常规 2 19" xfId="76"/>
    <cellStyle name="常规 2 2" xfId="77"/>
    <cellStyle name="常规 2 2 2" xfId="78"/>
    <cellStyle name="常规 2 2 3" xfId="79"/>
    <cellStyle name="常规 2 20" xfId="80"/>
    <cellStyle name="常规 2 21" xfId="81"/>
    <cellStyle name="常规 2 22" xfId="82"/>
    <cellStyle name="常规 2 23" xfId="83"/>
    <cellStyle name="常规 2 24" xfId="84"/>
    <cellStyle name="常规 2 3" xfId="85"/>
    <cellStyle name="常规 2 4" xfId="86"/>
    <cellStyle name="常规 2 5" xfId="87"/>
    <cellStyle name="常规 2 6" xfId="88"/>
    <cellStyle name="常规 2 7" xfId="89"/>
    <cellStyle name="常规 2 8" xfId="90"/>
    <cellStyle name="常规 2 9" xfId="91"/>
    <cellStyle name="常规 2_54个贫困村（互助资金协会）" xfId="92"/>
    <cellStyle name="常规 2_第四批" xfId="93"/>
    <cellStyle name="常规 21" xfId="94"/>
    <cellStyle name="常规 22" xfId="95"/>
    <cellStyle name="常规 23" xfId="96"/>
    <cellStyle name="常规 24" xfId="97"/>
    <cellStyle name="常规 25" xfId="98"/>
    <cellStyle name="常规 26" xfId="99"/>
    <cellStyle name="常规 27" xfId="100"/>
    <cellStyle name="常规 28" xfId="101"/>
    <cellStyle name="常规 29" xfId="102"/>
    <cellStyle name="常规 3" xfId="103"/>
    <cellStyle name="常规 3 2" xfId="104"/>
    <cellStyle name="常规 3 3" xfId="105"/>
    <cellStyle name="常规 30" xfId="106"/>
    <cellStyle name="常规 31" xfId="107"/>
    <cellStyle name="常规 4" xfId="108"/>
    <cellStyle name="常规 4 2" xfId="109"/>
    <cellStyle name="常规 5" xfId="110"/>
    <cellStyle name="常规 5 2" xfId="111"/>
    <cellStyle name="常规 6" xfId="112"/>
    <cellStyle name="常规 6 2" xfId="113"/>
    <cellStyle name="常规 7" xfId="114"/>
    <cellStyle name="常规 8" xfId="115"/>
    <cellStyle name="常规 9" xfId="116"/>
    <cellStyle name="常规 9 2" xfId="117"/>
    <cellStyle name="常规_Sheet1 2" xfId="118"/>
    <cellStyle name="常规_产业整合方案" xfId="119"/>
    <cellStyle name="常规_宁强预算内储备项目建议计划表" xfId="120"/>
    <cellStyle name="常规_省编报通知表" xfId="121"/>
    <cellStyle name="常规_统筹整合涉农资金明细表" xfId="122"/>
    <cellStyle name="Hyperlink" xfId="123"/>
    <cellStyle name="好" xfId="124"/>
    <cellStyle name="好_2013---2015年中省财政涉农资金安排情况表" xfId="125"/>
    <cellStyle name="好_附1" xfId="126"/>
    <cellStyle name="汇总" xfId="127"/>
    <cellStyle name="Currency" xfId="128"/>
    <cellStyle name="Currency [0]" xfId="129"/>
    <cellStyle name="计算" xfId="130"/>
    <cellStyle name="检查单元格" xfId="131"/>
    <cellStyle name="解释性文本" xfId="132"/>
    <cellStyle name="警告文本" xfId="133"/>
    <cellStyle name="链接单元格" xfId="134"/>
    <cellStyle name="Comma" xfId="135"/>
    <cellStyle name="Comma [0]" xfId="136"/>
    <cellStyle name="强调文字颜色 1" xfId="137"/>
    <cellStyle name="强调文字颜色 2" xfId="138"/>
    <cellStyle name="强调文字颜色 3" xfId="139"/>
    <cellStyle name="强调文字颜色 4" xfId="140"/>
    <cellStyle name="强调文字颜色 5" xfId="141"/>
    <cellStyle name="强调文字颜色 6" xfId="142"/>
    <cellStyle name="适中" xfId="143"/>
    <cellStyle name="输出" xfId="144"/>
    <cellStyle name="输入" xfId="145"/>
    <cellStyle name="样式 1" xfId="146"/>
    <cellStyle name="Followed Hyperlink" xfId="147"/>
    <cellStyle name="注释" xfId="14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>
      <selection activeCell="H7" sqref="H7"/>
    </sheetView>
  </sheetViews>
  <sheetFormatPr defaultColWidth="8.75390625" defaultRowHeight="14.25"/>
  <cols>
    <col min="1" max="1" width="15.125" style="2" customWidth="1"/>
    <col min="2" max="2" width="7.125" style="4" customWidth="1"/>
    <col min="3" max="3" width="39.375" style="4" customWidth="1"/>
    <col min="4" max="5" width="6.625" style="5" customWidth="1"/>
    <col min="6" max="8" width="5.625" style="2" customWidth="1"/>
    <col min="9" max="9" width="27.50390625" style="24" customWidth="1"/>
    <col min="10" max="10" width="11.625" style="2" customWidth="1"/>
    <col min="11" max="16384" width="8.75390625" style="2" customWidth="1"/>
  </cols>
  <sheetData>
    <row r="1" ht="19.5">
      <c r="A1" s="15" t="s">
        <v>15</v>
      </c>
    </row>
    <row r="2" spans="1:10" ht="31.5" customHeight="1">
      <c r="A2" s="74" t="s">
        <v>14</v>
      </c>
      <c r="B2" s="74"/>
      <c r="C2" s="74"/>
      <c r="D2" s="74"/>
      <c r="E2" s="74"/>
      <c r="F2" s="74"/>
      <c r="G2" s="74"/>
      <c r="H2" s="74"/>
      <c r="I2" s="74"/>
      <c r="J2" s="74"/>
    </row>
    <row r="3" spans="1:9" ht="16.5" customHeight="1">
      <c r="A3" s="9"/>
      <c r="B3" s="7"/>
      <c r="C3" s="7"/>
      <c r="D3" s="8"/>
      <c r="E3" s="8"/>
      <c r="F3" s="6"/>
      <c r="G3" s="6"/>
      <c r="H3" s="6"/>
      <c r="I3" s="10"/>
    </row>
    <row r="4" spans="1:10" s="13" customFormat="1" ht="24" customHeight="1">
      <c r="A4" s="79" t="s">
        <v>9</v>
      </c>
      <c r="B4" s="79" t="s">
        <v>13</v>
      </c>
      <c r="C4" s="79" t="s">
        <v>0</v>
      </c>
      <c r="D4" s="75" t="s">
        <v>6</v>
      </c>
      <c r="E4" s="75"/>
      <c r="F4" s="75"/>
      <c r="G4" s="75"/>
      <c r="H4" s="75"/>
      <c r="I4" s="76" t="s">
        <v>12</v>
      </c>
      <c r="J4" s="79" t="s">
        <v>7</v>
      </c>
    </row>
    <row r="5" spans="1:10" s="13" customFormat="1" ht="21" customHeight="1">
      <c r="A5" s="75"/>
      <c r="B5" s="79"/>
      <c r="C5" s="79"/>
      <c r="D5" s="75"/>
      <c r="E5" s="75"/>
      <c r="F5" s="75"/>
      <c r="G5" s="75"/>
      <c r="H5" s="75"/>
      <c r="I5" s="77"/>
      <c r="J5" s="79"/>
    </row>
    <row r="6" spans="1:10" s="14" customFormat="1" ht="30" customHeight="1">
      <c r="A6" s="75"/>
      <c r="B6" s="79"/>
      <c r="C6" s="79"/>
      <c r="D6" s="12" t="s">
        <v>5</v>
      </c>
      <c r="E6" s="12" t="s">
        <v>11</v>
      </c>
      <c r="F6" s="19" t="s">
        <v>1</v>
      </c>
      <c r="G6" s="19" t="s">
        <v>2</v>
      </c>
      <c r="H6" s="19" t="s">
        <v>3</v>
      </c>
      <c r="I6" s="78"/>
      <c r="J6" s="79"/>
    </row>
    <row r="7" spans="1:10" s="11" customFormat="1" ht="81" customHeight="1">
      <c r="A7" s="12" t="s">
        <v>8</v>
      </c>
      <c r="B7" s="19"/>
      <c r="C7" s="19" t="s">
        <v>84</v>
      </c>
      <c r="D7" s="12">
        <v>200</v>
      </c>
      <c r="E7" s="26"/>
      <c r="F7" s="52">
        <v>200</v>
      </c>
      <c r="G7" s="26"/>
      <c r="H7" s="26"/>
      <c r="I7" s="25" t="s">
        <v>83</v>
      </c>
      <c r="J7" s="19"/>
    </row>
    <row r="8" spans="1:10" s="16" customFormat="1" ht="34.5" customHeight="1">
      <c r="A8" s="40" t="s">
        <v>61</v>
      </c>
      <c r="B8" s="41" t="s">
        <v>67</v>
      </c>
      <c r="C8" s="42" t="s">
        <v>73</v>
      </c>
      <c r="D8" s="47">
        <v>45</v>
      </c>
      <c r="E8" s="23"/>
      <c r="F8" s="47">
        <v>45</v>
      </c>
      <c r="G8" s="27"/>
      <c r="H8" s="1"/>
      <c r="I8" s="25" t="s">
        <v>85</v>
      </c>
      <c r="J8" s="12" t="s">
        <v>4</v>
      </c>
    </row>
    <row r="9" spans="1:10" s="18" customFormat="1" ht="34.5" customHeight="1">
      <c r="A9" s="35" t="s">
        <v>62</v>
      </c>
      <c r="B9" s="35" t="s">
        <v>68</v>
      </c>
      <c r="C9" s="36" t="s">
        <v>74</v>
      </c>
      <c r="D9" s="35">
        <v>15</v>
      </c>
      <c r="E9" s="20"/>
      <c r="F9" s="35">
        <v>15</v>
      </c>
      <c r="G9" s="28"/>
      <c r="H9" s="17"/>
      <c r="I9" s="25" t="s">
        <v>86</v>
      </c>
      <c r="J9" s="12" t="s">
        <v>4</v>
      </c>
    </row>
    <row r="10" spans="1:10" s="18" customFormat="1" ht="34.5" customHeight="1">
      <c r="A10" s="35" t="s">
        <v>63</v>
      </c>
      <c r="B10" s="35" t="s">
        <v>69</v>
      </c>
      <c r="C10" s="36" t="s">
        <v>75</v>
      </c>
      <c r="D10" s="35">
        <v>20</v>
      </c>
      <c r="E10" s="20"/>
      <c r="F10" s="35">
        <v>20</v>
      </c>
      <c r="G10" s="17"/>
      <c r="H10" s="17"/>
      <c r="I10" s="25" t="s">
        <v>87</v>
      </c>
      <c r="J10" s="12" t="s">
        <v>4</v>
      </c>
    </row>
    <row r="11" spans="1:10" s="18" customFormat="1" ht="34.5" customHeight="1">
      <c r="A11" s="43" t="s">
        <v>64</v>
      </c>
      <c r="B11" s="35" t="s">
        <v>70</v>
      </c>
      <c r="C11" s="44" t="s">
        <v>76</v>
      </c>
      <c r="D11" s="45">
        <v>35</v>
      </c>
      <c r="E11" s="21"/>
      <c r="F11" s="45">
        <v>35</v>
      </c>
      <c r="G11" s="17"/>
      <c r="H11" s="17"/>
      <c r="I11" s="25" t="s">
        <v>88</v>
      </c>
      <c r="J11" s="12" t="s">
        <v>4</v>
      </c>
    </row>
    <row r="12" spans="1:10" s="18" customFormat="1" ht="34.5" customHeight="1">
      <c r="A12" s="43" t="s">
        <v>65</v>
      </c>
      <c r="B12" s="35" t="s">
        <v>71</v>
      </c>
      <c r="C12" s="44" t="s">
        <v>77</v>
      </c>
      <c r="D12" s="45">
        <v>45</v>
      </c>
      <c r="E12" s="21"/>
      <c r="F12" s="45">
        <v>45</v>
      </c>
      <c r="G12" s="17"/>
      <c r="H12" s="17"/>
      <c r="I12" s="25" t="s">
        <v>89</v>
      </c>
      <c r="J12" s="12" t="s">
        <v>4</v>
      </c>
    </row>
    <row r="13" spans="1:10" s="18" customFormat="1" ht="34.5" customHeight="1">
      <c r="A13" s="46" t="s">
        <v>66</v>
      </c>
      <c r="B13" s="35" t="s">
        <v>72</v>
      </c>
      <c r="C13" s="39" t="s">
        <v>78</v>
      </c>
      <c r="D13" s="45">
        <v>40</v>
      </c>
      <c r="E13" s="22"/>
      <c r="F13" s="45">
        <v>40</v>
      </c>
      <c r="G13" s="17"/>
      <c r="H13" s="17"/>
      <c r="I13" s="25" t="s">
        <v>90</v>
      </c>
      <c r="J13" s="12" t="s">
        <v>4</v>
      </c>
    </row>
  </sheetData>
  <sheetProtection/>
  <mergeCells count="7">
    <mergeCell ref="A2:J2"/>
    <mergeCell ref="D4:H5"/>
    <mergeCell ref="I4:I6"/>
    <mergeCell ref="J4:J6"/>
    <mergeCell ref="A4:A6"/>
    <mergeCell ref="B4:B6"/>
    <mergeCell ref="C4:C6"/>
  </mergeCells>
  <printOptions horizontalCentered="1"/>
  <pageMargins left="0.52" right="0.54" top="1.11" bottom="0.55" header="0.85" footer="0.31"/>
  <pageSetup firstPageNumber="32" useFirstPageNumber="1"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6"/>
  <sheetViews>
    <sheetView workbookViewId="0" topLeftCell="A1">
      <selection activeCell="C11" sqref="C11"/>
    </sheetView>
  </sheetViews>
  <sheetFormatPr defaultColWidth="9.00390625" defaultRowHeight="14.25"/>
  <cols>
    <col min="3" max="3" width="31.25390625" style="0" customWidth="1"/>
    <col min="4" max="11" width="5.375" style="62" customWidth="1"/>
    <col min="12" max="12" width="5.375" style="59" customWidth="1"/>
    <col min="13" max="14" width="5.375" style="62" customWidth="1"/>
    <col min="15" max="15" width="23.875" style="0" customWidth="1"/>
    <col min="16" max="16" width="10.75390625" style="62" customWidth="1"/>
  </cols>
  <sheetData>
    <row r="1" spans="1:16" s="2" customFormat="1" ht="19.5">
      <c r="A1" s="15" t="s">
        <v>10</v>
      </c>
      <c r="B1" s="4"/>
      <c r="C1" s="4"/>
      <c r="D1" s="71"/>
      <c r="E1" s="71"/>
      <c r="F1" s="71"/>
      <c r="G1" s="71"/>
      <c r="H1" s="71"/>
      <c r="I1" s="71"/>
      <c r="J1" s="3"/>
      <c r="K1" s="3"/>
      <c r="L1" s="58"/>
      <c r="M1" s="3"/>
      <c r="N1" s="3"/>
      <c r="O1" s="24"/>
      <c r="P1" s="3"/>
    </row>
    <row r="2" spans="1:16" s="2" customFormat="1" ht="31.5" customHeight="1">
      <c r="A2" s="74" t="s">
        <v>14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</row>
    <row r="3" spans="1:16" s="2" customFormat="1" ht="16.5" customHeight="1">
      <c r="A3" s="9"/>
      <c r="B3" s="7"/>
      <c r="C3" s="7"/>
      <c r="D3" s="7"/>
      <c r="E3" s="7"/>
      <c r="F3" s="7"/>
      <c r="G3" s="7"/>
      <c r="H3" s="7"/>
      <c r="I3" s="7"/>
      <c r="J3" s="6"/>
      <c r="K3" s="6"/>
      <c r="L3" s="57"/>
      <c r="M3" s="6"/>
      <c r="N3" s="6"/>
      <c r="O3" s="10"/>
      <c r="P3" s="3"/>
    </row>
    <row r="4" spans="1:16" s="13" customFormat="1" ht="24" customHeight="1">
      <c r="A4" s="79" t="s">
        <v>9</v>
      </c>
      <c r="B4" s="79" t="s">
        <v>13</v>
      </c>
      <c r="C4" s="79" t="s">
        <v>0</v>
      </c>
      <c r="D4" s="76" t="s">
        <v>164</v>
      </c>
      <c r="E4" s="75" t="s">
        <v>163</v>
      </c>
      <c r="F4" s="75"/>
      <c r="G4" s="75"/>
      <c r="H4" s="75"/>
      <c r="I4" s="75"/>
      <c r="J4" s="75" t="s">
        <v>128</v>
      </c>
      <c r="K4" s="75"/>
      <c r="L4" s="75"/>
      <c r="M4" s="75"/>
      <c r="N4" s="75"/>
      <c r="O4" s="76" t="s">
        <v>129</v>
      </c>
      <c r="P4" s="79" t="s">
        <v>7</v>
      </c>
    </row>
    <row r="5" spans="1:16" s="13" customFormat="1" ht="21" customHeight="1">
      <c r="A5" s="75"/>
      <c r="B5" s="79"/>
      <c r="C5" s="79"/>
      <c r="D5" s="77"/>
      <c r="E5" s="75"/>
      <c r="F5" s="75"/>
      <c r="G5" s="75"/>
      <c r="H5" s="75"/>
      <c r="I5" s="75"/>
      <c r="J5" s="75"/>
      <c r="K5" s="75"/>
      <c r="L5" s="75"/>
      <c r="M5" s="75"/>
      <c r="N5" s="75"/>
      <c r="O5" s="77"/>
      <c r="P5" s="79"/>
    </row>
    <row r="6" spans="1:16" s="14" customFormat="1" ht="30" customHeight="1">
      <c r="A6" s="75"/>
      <c r="B6" s="79"/>
      <c r="C6" s="79"/>
      <c r="D6" s="78"/>
      <c r="E6" s="12" t="s">
        <v>5</v>
      </c>
      <c r="F6" s="12" t="s">
        <v>11</v>
      </c>
      <c r="G6" s="19" t="s">
        <v>1</v>
      </c>
      <c r="H6" s="19" t="s">
        <v>2</v>
      </c>
      <c r="I6" s="19" t="s">
        <v>3</v>
      </c>
      <c r="J6" s="12" t="s">
        <v>5</v>
      </c>
      <c r="K6" s="12" t="s">
        <v>11</v>
      </c>
      <c r="L6" s="19" t="s">
        <v>1</v>
      </c>
      <c r="M6" s="19" t="s">
        <v>2</v>
      </c>
      <c r="N6" s="19" t="s">
        <v>3</v>
      </c>
      <c r="O6" s="78"/>
      <c r="P6" s="79"/>
    </row>
    <row r="7" spans="1:16" s="11" customFormat="1" ht="81" customHeight="1">
      <c r="A7" s="12" t="s">
        <v>8</v>
      </c>
      <c r="B7" s="19"/>
      <c r="C7" s="19"/>
      <c r="D7" s="70">
        <f>SUM(D8:D55)</f>
        <v>652</v>
      </c>
      <c r="E7" s="70">
        <f aca="true" t="shared" si="0" ref="E7:N7">SUM(E8:E55)</f>
        <v>552</v>
      </c>
      <c r="F7" s="70">
        <f t="shared" si="0"/>
        <v>0</v>
      </c>
      <c r="G7" s="70">
        <f t="shared" si="0"/>
        <v>552</v>
      </c>
      <c r="H7" s="70">
        <f t="shared" si="0"/>
        <v>0</v>
      </c>
      <c r="I7" s="70">
        <f t="shared" si="0"/>
        <v>0</v>
      </c>
      <c r="J7" s="70">
        <f t="shared" si="0"/>
        <v>100</v>
      </c>
      <c r="K7" s="70">
        <f t="shared" si="0"/>
        <v>80</v>
      </c>
      <c r="L7" s="70">
        <f t="shared" si="0"/>
        <v>20</v>
      </c>
      <c r="M7" s="70">
        <f t="shared" si="0"/>
        <v>0</v>
      </c>
      <c r="N7" s="70">
        <f t="shared" si="0"/>
        <v>0</v>
      </c>
      <c r="O7" s="25" t="s">
        <v>111</v>
      </c>
      <c r="P7" s="19"/>
    </row>
    <row r="8" spans="1:16" ht="30.75" customHeight="1">
      <c r="A8" s="29" t="s">
        <v>130</v>
      </c>
      <c r="B8" s="33" t="s">
        <v>93</v>
      </c>
      <c r="C8" s="30" t="s">
        <v>131</v>
      </c>
      <c r="D8" s="33">
        <f>E8+J8</f>
        <v>35</v>
      </c>
      <c r="E8" s="33">
        <f>F8+G8+H8+I8</f>
        <v>35</v>
      </c>
      <c r="F8" s="33"/>
      <c r="G8" s="60">
        <v>35</v>
      </c>
      <c r="H8" s="33"/>
      <c r="I8" s="33"/>
      <c r="J8" s="48">
        <f>K8+L8+M8+N8</f>
        <v>0</v>
      </c>
      <c r="K8" s="60"/>
      <c r="L8" s="60"/>
      <c r="M8" s="60"/>
      <c r="N8" s="60"/>
      <c r="O8" s="61" t="s">
        <v>112</v>
      </c>
      <c r="P8" s="60" t="s">
        <v>132</v>
      </c>
    </row>
    <row r="9" spans="1:16" ht="22.5">
      <c r="A9" s="31" t="s">
        <v>16</v>
      </c>
      <c r="B9" s="34" t="s">
        <v>133</v>
      </c>
      <c r="C9" s="32" t="s">
        <v>17</v>
      </c>
      <c r="D9" s="33">
        <f aca="true" t="shared" si="1" ref="D9:D55">E9+J9</f>
        <v>5</v>
      </c>
      <c r="E9" s="33">
        <f aca="true" t="shared" si="2" ref="E9:E55">F9+G9+H9+I9</f>
        <v>5</v>
      </c>
      <c r="F9" s="34"/>
      <c r="G9" s="60">
        <v>5</v>
      </c>
      <c r="H9" s="34"/>
      <c r="I9" s="34"/>
      <c r="J9" s="48">
        <f aca="true" t="shared" si="3" ref="J9:J55">K9+L9+M9+N9</f>
        <v>0</v>
      </c>
      <c r="K9" s="60"/>
      <c r="L9" s="60"/>
      <c r="M9" s="60"/>
      <c r="N9" s="60"/>
      <c r="O9" s="61" t="s">
        <v>113</v>
      </c>
      <c r="P9" s="60" t="s">
        <v>132</v>
      </c>
    </row>
    <row r="10" spans="1:16" ht="22.5">
      <c r="A10" s="29" t="s">
        <v>80</v>
      </c>
      <c r="B10" s="33" t="s">
        <v>81</v>
      </c>
      <c r="C10" s="30" t="s">
        <v>18</v>
      </c>
      <c r="D10" s="33">
        <f t="shared" si="1"/>
        <v>12</v>
      </c>
      <c r="E10" s="33">
        <f t="shared" si="2"/>
        <v>12</v>
      </c>
      <c r="F10" s="33"/>
      <c r="G10" s="50">
        <v>12</v>
      </c>
      <c r="H10" s="33"/>
      <c r="I10" s="33"/>
      <c r="J10" s="48">
        <f t="shared" si="3"/>
        <v>0</v>
      </c>
      <c r="K10" s="60"/>
      <c r="L10" s="60"/>
      <c r="M10" s="60"/>
      <c r="N10" s="60"/>
      <c r="O10" s="61" t="s">
        <v>114</v>
      </c>
      <c r="P10" s="60" t="s">
        <v>132</v>
      </c>
    </row>
    <row r="11" spans="1:16" ht="22.5">
      <c r="A11" s="29" t="s">
        <v>19</v>
      </c>
      <c r="B11" s="33" t="s">
        <v>94</v>
      </c>
      <c r="C11" s="30" t="s">
        <v>20</v>
      </c>
      <c r="D11" s="33">
        <f t="shared" si="1"/>
        <v>10</v>
      </c>
      <c r="E11" s="33">
        <f t="shared" si="2"/>
        <v>10</v>
      </c>
      <c r="F11" s="33"/>
      <c r="G11" s="50">
        <v>10</v>
      </c>
      <c r="H11" s="33"/>
      <c r="I11" s="33"/>
      <c r="J11" s="48">
        <f t="shared" si="3"/>
        <v>0</v>
      </c>
      <c r="K11" s="60"/>
      <c r="L11" s="60"/>
      <c r="M11" s="60"/>
      <c r="N11" s="60"/>
      <c r="O11" s="61" t="s">
        <v>115</v>
      </c>
      <c r="P11" s="60" t="s">
        <v>132</v>
      </c>
    </row>
    <row r="12" spans="1:16" ht="22.5">
      <c r="A12" s="31" t="s">
        <v>16</v>
      </c>
      <c r="B12" s="34" t="s">
        <v>81</v>
      </c>
      <c r="C12" s="32" t="s">
        <v>134</v>
      </c>
      <c r="D12" s="33">
        <f t="shared" si="1"/>
        <v>10</v>
      </c>
      <c r="E12" s="33">
        <f t="shared" si="2"/>
        <v>10</v>
      </c>
      <c r="F12" s="34"/>
      <c r="G12" s="49">
        <v>10</v>
      </c>
      <c r="H12" s="34"/>
      <c r="I12" s="34"/>
      <c r="J12" s="48">
        <f t="shared" si="3"/>
        <v>0</v>
      </c>
      <c r="K12" s="60"/>
      <c r="L12" s="60"/>
      <c r="M12" s="60"/>
      <c r="N12" s="60"/>
      <c r="O12" s="61" t="s">
        <v>115</v>
      </c>
      <c r="P12" s="60" t="s">
        <v>132</v>
      </c>
    </row>
    <row r="13" spans="1:16" ht="22.5">
      <c r="A13" s="31" t="s">
        <v>16</v>
      </c>
      <c r="B13" s="34" t="s">
        <v>21</v>
      </c>
      <c r="C13" s="32" t="s">
        <v>22</v>
      </c>
      <c r="D13" s="33">
        <f t="shared" si="1"/>
        <v>10</v>
      </c>
      <c r="E13" s="33">
        <f t="shared" si="2"/>
        <v>10</v>
      </c>
      <c r="F13" s="34"/>
      <c r="G13" s="49">
        <v>10</v>
      </c>
      <c r="H13" s="34"/>
      <c r="I13" s="34"/>
      <c r="J13" s="48">
        <f t="shared" si="3"/>
        <v>0</v>
      </c>
      <c r="K13" s="60"/>
      <c r="L13" s="60"/>
      <c r="M13" s="60"/>
      <c r="N13" s="60"/>
      <c r="O13" s="61" t="s">
        <v>115</v>
      </c>
      <c r="P13" s="60" t="s">
        <v>132</v>
      </c>
    </row>
    <row r="14" spans="1:16" ht="22.5">
      <c r="A14" s="31" t="s">
        <v>16</v>
      </c>
      <c r="B14" s="34" t="s">
        <v>23</v>
      </c>
      <c r="C14" s="32" t="s">
        <v>136</v>
      </c>
      <c r="D14" s="33">
        <f t="shared" si="1"/>
        <v>5</v>
      </c>
      <c r="E14" s="33">
        <f t="shared" si="2"/>
        <v>5</v>
      </c>
      <c r="F14" s="34"/>
      <c r="G14" s="60">
        <v>5</v>
      </c>
      <c r="H14" s="34"/>
      <c r="I14" s="34"/>
      <c r="J14" s="48">
        <f t="shared" si="3"/>
        <v>0</v>
      </c>
      <c r="K14" s="60"/>
      <c r="L14" s="60"/>
      <c r="M14" s="60"/>
      <c r="N14" s="60"/>
      <c r="O14" s="61" t="s">
        <v>113</v>
      </c>
      <c r="P14" s="60" t="s">
        <v>132</v>
      </c>
    </row>
    <row r="15" spans="1:16" ht="22.5">
      <c r="A15" s="31" t="s">
        <v>16</v>
      </c>
      <c r="B15" s="34" t="s">
        <v>24</v>
      </c>
      <c r="C15" s="32" t="s">
        <v>25</v>
      </c>
      <c r="D15" s="33">
        <f t="shared" si="1"/>
        <v>5</v>
      </c>
      <c r="E15" s="33">
        <f t="shared" si="2"/>
        <v>5</v>
      </c>
      <c r="F15" s="34"/>
      <c r="G15" s="60">
        <v>5</v>
      </c>
      <c r="H15" s="34"/>
      <c r="I15" s="34"/>
      <c r="J15" s="48">
        <f t="shared" si="3"/>
        <v>0</v>
      </c>
      <c r="K15" s="60"/>
      <c r="L15" s="60"/>
      <c r="M15" s="60"/>
      <c r="N15" s="60"/>
      <c r="O15" s="61" t="s">
        <v>113</v>
      </c>
      <c r="P15" s="60" t="s">
        <v>132</v>
      </c>
    </row>
    <row r="16" spans="1:16" ht="24">
      <c r="A16" s="35" t="s">
        <v>26</v>
      </c>
      <c r="B16" s="46" t="s">
        <v>96</v>
      </c>
      <c r="C16" s="36" t="s">
        <v>27</v>
      </c>
      <c r="D16" s="33">
        <f t="shared" si="1"/>
        <v>20</v>
      </c>
      <c r="E16" s="33">
        <f t="shared" si="2"/>
        <v>20</v>
      </c>
      <c r="F16" s="35"/>
      <c r="G16" s="60">
        <v>20</v>
      </c>
      <c r="H16" s="35"/>
      <c r="I16" s="35"/>
      <c r="J16" s="48">
        <f t="shared" si="3"/>
        <v>0</v>
      </c>
      <c r="K16" s="60"/>
      <c r="L16" s="60"/>
      <c r="M16" s="60"/>
      <c r="N16" s="60"/>
      <c r="O16" s="61" t="s">
        <v>116</v>
      </c>
      <c r="P16" s="60" t="s">
        <v>132</v>
      </c>
    </row>
    <row r="17" spans="1:16" ht="33.75">
      <c r="A17" s="31" t="s">
        <v>137</v>
      </c>
      <c r="B17" s="34" t="s">
        <v>138</v>
      </c>
      <c r="C17" s="32" t="s">
        <v>139</v>
      </c>
      <c r="D17" s="33">
        <f t="shared" si="1"/>
        <v>80</v>
      </c>
      <c r="E17" s="33">
        <f t="shared" si="2"/>
        <v>80</v>
      </c>
      <c r="F17" s="34"/>
      <c r="G17" s="60">
        <v>80</v>
      </c>
      <c r="H17" s="34"/>
      <c r="I17" s="34"/>
      <c r="J17" s="48">
        <f t="shared" si="3"/>
        <v>0</v>
      </c>
      <c r="K17" s="60"/>
      <c r="L17" s="60"/>
      <c r="M17" s="60"/>
      <c r="N17" s="60"/>
      <c r="O17" s="61" t="s">
        <v>117</v>
      </c>
      <c r="P17" s="60" t="s">
        <v>132</v>
      </c>
    </row>
    <row r="18" spans="1:16" ht="22.5">
      <c r="A18" s="29" t="s">
        <v>80</v>
      </c>
      <c r="B18" s="63" t="s">
        <v>97</v>
      </c>
      <c r="C18" s="30" t="s">
        <v>28</v>
      </c>
      <c r="D18" s="33">
        <f t="shared" si="1"/>
        <v>10</v>
      </c>
      <c r="E18" s="33">
        <f t="shared" si="2"/>
        <v>10</v>
      </c>
      <c r="F18" s="33"/>
      <c r="G18" s="60">
        <v>10</v>
      </c>
      <c r="H18" s="33"/>
      <c r="I18" s="33"/>
      <c r="J18" s="48">
        <f t="shared" si="3"/>
        <v>0</v>
      </c>
      <c r="K18" s="60"/>
      <c r="L18" s="60"/>
      <c r="M18" s="60"/>
      <c r="N18" s="60"/>
      <c r="O18" s="61" t="s">
        <v>115</v>
      </c>
      <c r="P18" s="60" t="s">
        <v>132</v>
      </c>
    </row>
    <row r="19" spans="1:16" ht="22.5">
      <c r="A19" s="29" t="s">
        <v>29</v>
      </c>
      <c r="B19" s="63" t="s">
        <v>98</v>
      </c>
      <c r="C19" s="30" t="s">
        <v>140</v>
      </c>
      <c r="D19" s="33">
        <f t="shared" si="1"/>
        <v>9</v>
      </c>
      <c r="E19" s="33">
        <f t="shared" si="2"/>
        <v>9</v>
      </c>
      <c r="F19" s="33"/>
      <c r="G19" s="60">
        <v>9</v>
      </c>
      <c r="H19" s="33"/>
      <c r="I19" s="33"/>
      <c r="J19" s="48">
        <f t="shared" si="3"/>
        <v>0</v>
      </c>
      <c r="K19" s="60"/>
      <c r="L19" s="60"/>
      <c r="M19" s="60"/>
      <c r="N19" s="60"/>
      <c r="O19" s="61" t="s">
        <v>118</v>
      </c>
      <c r="P19" s="60" t="s">
        <v>132</v>
      </c>
    </row>
    <row r="20" spans="1:16" ht="22.5">
      <c r="A20" s="31" t="s">
        <v>16</v>
      </c>
      <c r="B20" s="34" t="s">
        <v>30</v>
      </c>
      <c r="C20" s="32" t="s">
        <v>31</v>
      </c>
      <c r="D20" s="33">
        <f t="shared" si="1"/>
        <v>5</v>
      </c>
      <c r="E20" s="33">
        <f t="shared" si="2"/>
        <v>5</v>
      </c>
      <c r="F20" s="34"/>
      <c r="G20" s="60">
        <v>5</v>
      </c>
      <c r="H20" s="34"/>
      <c r="I20" s="34"/>
      <c r="J20" s="48">
        <f t="shared" si="3"/>
        <v>0</v>
      </c>
      <c r="K20" s="60"/>
      <c r="L20" s="60"/>
      <c r="M20" s="60"/>
      <c r="N20" s="60"/>
      <c r="O20" s="61" t="s">
        <v>113</v>
      </c>
      <c r="P20" s="60" t="s">
        <v>132</v>
      </c>
    </row>
    <row r="21" spans="1:16" ht="22.5">
      <c r="A21" s="31" t="s">
        <v>16</v>
      </c>
      <c r="B21" s="34" t="s">
        <v>32</v>
      </c>
      <c r="C21" s="32" t="s">
        <v>33</v>
      </c>
      <c r="D21" s="33">
        <f t="shared" si="1"/>
        <v>5</v>
      </c>
      <c r="E21" s="33">
        <f t="shared" si="2"/>
        <v>5</v>
      </c>
      <c r="F21" s="34"/>
      <c r="G21" s="49">
        <v>5</v>
      </c>
      <c r="H21" s="34"/>
      <c r="I21" s="34"/>
      <c r="J21" s="48">
        <f t="shared" si="3"/>
        <v>0</v>
      </c>
      <c r="K21" s="60"/>
      <c r="L21" s="60"/>
      <c r="M21" s="60"/>
      <c r="N21" s="60"/>
      <c r="O21" s="61" t="s">
        <v>113</v>
      </c>
      <c r="P21" s="60" t="s">
        <v>132</v>
      </c>
    </row>
    <row r="22" spans="1:16" ht="22.5">
      <c r="A22" s="31" t="s">
        <v>16</v>
      </c>
      <c r="B22" s="34" t="s">
        <v>34</v>
      </c>
      <c r="C22" s="32" t="s">
        <v>35</v>
      </c>
      <c r="D22" s="33">
        <f t="shared" si="1"/>
        <v>10</v>
      </c>
      <c r="E22" s="33">
        <f t="shared" si="2"/>
        <v>10</v>
      </c>
      <c r="F22" s="34"/>
      <c r="G22" s="49">
        <v>10</v>
      </c>
      <c r="H22" s="34"/>
      <c r="I22" s="34"/>
      <c r="J22" s="48">
        <f t="shared" si="3"/>
        <v>0</v>
      </c>
      <c r="K22" s="60"/>
      <c r="L22" s="60"/>
      <c r="M22" s="60"/>
      <c r="N22" s="60"/>
      <c r="O22" s="61" t="s">
        <v>115</v>
      </c>
      <c r="P22" s="60" t="s">
        <v>132</v>
      </c>
    </row>
    <row r="23" spans="1:16" ht="22.5">
      <c r="A23" s="29" t="s">
        <v>29</v>
      </c>
      <c r="B23" s="33" t="s">
        <v>103</v>
      </c>
      <c r="C23" s="30" t="s">
        <v>144</v>
      </c>
      <c r="D23" s="33">
        <f t="shared" si="1"/>
        <v>9</v>
      </c>
      <c r="E23" s="33">
        <f t="shared" si="2"/>
        <v>9</v>
      </c>
      <c r="F23" s="33"/>
      <c r="G23" s="60">
        <v>9</v>
      </c>
      <c r="H23" s="33"/>
      <c r="I23" s="33"/>
      <c r="J23" s="48">
        <f t="shared" si="3"/>
        <v>0</v>
      </c>
      <c r="K23" s="60"/>
      <c r="L23" s="60"/>
      <c r="M23" s="60"/>
      <c r="N23" s="60"/>
      <c r="O23" s="61" t="s">
        <v>118</v>
      </c>
      <c r="P23" s="60" t="s">
        <v>132</v>
      </c>
    </row>
    <row r="24" spans="1:16" ht="22.5">
      <c r="A24" s="29" t="s">
        <v>39</v>
      </c>
      <c r="B24" s="33" t="s">
        <v>104</v>
      </c>
      <c r="C24" s="30" t="s">
        <v>145</v>
      </c>
      <c r="D24" s="33">
        <f t="shared" si="1"/>
        <v>10</v>
      </c>
      <c r="E24" s="33">
        <f t="shared" si="2"/>
        <v>10</v>
      </c>
      <c r="F24" s="33"/>
      <c r="G24" s="60">
        <v>10</v>
      </c>
      <c r="H24" s="33"/>
      <c r="I24" s="33"/>
      <c r="J24" s="48">
        <f t="shared" si="3"/>
        <v>0</v>
      </c>
      <c r="K24" s="60"/>
      <c r="L24" s="60"/>
      <c r="M24" s="60"/>
      <c r="N24" s="60"/>
      <c r="O24" s="61" t="s">
        <v>115</v>
      </c>
      <c r="P24" s="60" t="s">
        <v>132</v>
      </c>
    </row>
    <row r="25" spans="1:16" ht="22.5">
      <c r="A25" s="29" t="s">
        <v>36</v>
      </c>
      <c r="B25" s="31" t="s">
        <v>68</v>
      </c>
      <c r="C25" s="38" t="s">
        <v>146</v>
      </c>
      <c r="D25" s="33">
        <f t="shared" si="1"/>
        <v>5</v>
      </c>
      <c r="E25" s="33">
        <f t="shared" si="2"/>
        <v>5</v>
      </c>
      <c r="F25" s="31"/>
      <c r="G25" s="60">
        <v>5</v>
      </c>
      <c r="H25" s="31"/>
      <c r="I25" s="31"/>
      <c r="J25" s="48">
        <f t="shared" si="3"/>
        <v>0</v>
      </c>
      <c r="K25" s="60"/>
      <c r="L25" s="60"/>
      <c r="M25" s="60"/>
      <c r="N25" s="60"/>
      <c r="O25" s="61" t="s">
        <v>113</v>
      </c>
      <c r="P25" s="60" t="s">
        <v>132</v>
      </c>
    </row>
    <row r="26" spans="1:16" ht="22.5">
      <c r="A26" s="31" t="s">
        <v>16</v>
      </c>
      <c r="B26" s="34" t="s">
        <v>105</v>
      </c>
      <c r="C26" s="32" t="s">
        <v>40</v>
      </c>
      <c r="D26" s="33">
        <f t="shared" si="1"/>
        <v>10</v>
      </c>
      <c r="E26" s="33">
        <f t="shared" si="2"/>
        <v>10</v>
      </c>
      <c r="F26" s="34"/>
      <c r="G26" s="60">
        <v>10</v>
      </c>
      <c r="H26" s="34"/>
      <c r="I26" s="34"/>
      <c r="J26" s="48">
        <f t="shared" si="3"/>
        <v>0</v>
      </c>
      <c r="K26" s="60"/>
      <c r="L26" s="60"/>
      <c r="M26" s="60"/>
      <c r="N26" s="60"/>
      <c r="O26" s="61" t="s">
        <v>115</v>
      </c>
      <c r="P26" s="60" t="s">
        <v>132</v>
      </c>
    </row>
    <row r="27" spans="1:16" ht="67.5">
      <c r="A27" s="65" t="s">
        <v>147</v>
      </c>
      <c r="B27" s="65" t="s">
        <v>82</v>
      </c>
      <c r="C27" s="66" t="s">
        <v>148</v>
      </c>
      <c r="D27" s="33">
        <f t="shared" si="1"/>
        <v>40</v>
      </c>
      <c r="E27" s="33">
        <f t="shared" si="2"/>
        <v>40</v>
      </c>
      <c r="F27" s="65"/>
      <c r="G27" s="60">
        <v>40</v>
      </c>
      <c r="H27" s="65"/>
      <c r="I27" s="65"/>
      <c r="J27" s="48">
        <f t="shared" si="3"/>
        <v>0</v>
      </c>
      <c r="K27" s="60"/>
      <c r="L27" s="60"/>
      <c r="M27" s="60"/>
      <c r="N27" s="60"/>
      <c r="O27" s="61" t="s">
        <v>119</v>
      </c>
      <c r="P27" s="60" t="s">
        <v>132</v>
      </c>
    </row>
    <row r="28" spans="1:16" ht="22.5">
      <c r="A28" s="31" t="s">
        <v>149</v>
      </c>
      <c r="B28" s="34" t="s">
        <v>150</v>
      </c>
      <c r="C28" s="32" t="s">
        <v>151</v>
      </c>
      <c r="D28" s="33">
        <f t="shared" si="1"/>
        <v>20</v>
      </c>
      <c r="E28" s="33">
        <f t="shared" si="2"/>
        <v>20</v>
      </c>
      <c r="F28" s="34"/>
      <c r="G28" s="60">
        <v>20</v>
      </c>
      <c r="H28" s="34"/>
      <c r="I28" s="34"/>
      <c r="J28" s="48">
        <f t="shared" si="3"/>
        <v>0</v>
      </c>
      <c r="K28" s="60"/>
      <c r="L28" s="60"/>
      <c r="M28" s="60"/>
      <c r="N28" s="60"/>
      <c r="O28" s="61" t="s">
        <v>116</v>
      </c>
      <c r="P28" s="60" t="s">
        <v>132</v>
      </c>
    </row>
    <row r="29" spans="1:16" ht="22.5">
      <c r="A29" s="29" t="s">
        <v>152</v>
      </c>
      <c r="B29" s="63" t="s">
        <v>106</v>
      </c>
      <c r="C29" s="30" t="s">
        <v>153</v>
      </c>
      <c r="D29" s="33">
        <f t="shared" si="1"/>
        <v>10</v>
      </c>
      <c r="E29" s="33">
        <f t="shared" si="2"/>
        <v>10</v>
      </c>
      <c r="F29" s="33"/>
      <c r="G29" s="60">
        <v>10</v>
      </c>
      <c r="H29" s="33"/>
      <c r="I29" s="33"/>
      <c r="J29" s="48">
        <f t="shared" si="3"/>
        <v>0</v>
      </c>
      <c r="K29" s="60"/>
      <c r="L29" s="60"/>
      <c r="M29" s="60"/>
      <c r="N29" s="60"/>
      <c r="O29" s="61" t="s">
        <v>115</v>
      </c>
      <c r="P29" s="60" t="s">
        <v>132</v>
      </c>
    </row>
    <row r="30" spans="1:16" ht="22.5">
      <c r="A30" s="29" t="s">
        <v>29</v>
      </c>
      <c r="B30" s="33" t="s">
        <v>107</v>
      </c>
      <c r="C30" s="30" t="s">
        <v>154</v>
      </c>
      <c r="D30" s="33">
        <f t="shared" si="1"/>
        <v>10</v>
      </c>
      <c r="E30" s="33">
        <f t="shared" si="2"/>
        <v>10</v>
      </c>
      <c r="F30" s="33"/>
      <c r="G30" s="60">
        <v>10</v>
      </c>
      <c r="H30" s="33"/>
      <c r="I30" s="33"/>
      <c r="J30" s="48">
        <f t="shared" si="3"/>
        <v>0</v>
      </c>
      <c r="K30" s="60"/>
      <c r="L30" s="60"/>
      <c r="M30" s="60"/>
      <c r="N30" s="60"/>
      <c r="O30" s="61" t="s">
        <v>115</v>
      </c>
      <c r="P30" s="60" t="s">
        <v>132</v>
      </c>
    </row>
    <row r="31" spans="1:16" ht="22.5">
      <c r="A31" s="29" t="s">
        <v>36</v>
      </c>
      <c r="B31" s="31" t="s">
        <v>41</v>
      </c>
      <c r="C31" s="38" t="s">
        <v>155</v>
      </c>
      <c r="D31" s="33">
        <f t="shared" si="1"/>
        <v>10</v>
      </c>
      <c r="E31" s="33">
        <f t="shared" si="2"/>
        <v>10</v>
      </c>
      <c r="F31" s="31"/>
      <c r="G31" s="60">
        <v>10</v>
      </c>
      <c r="H31" s="31"/>
      <c r="I31" s="31"/>
      <c r="J31" s="48">
        <f t="shared" si="3"/>
        <v>0</v>
      </c>
      <c r="K31" s="60"/>
      <c r="L31" s="60"/>
      <c r="M31" s="60"/>
      <c r="N31" s="60"/>
      <c r="O31" s="61" t="s">
        <v>115</v>
      </c>
      <c r="P31" s="60" t="s">
        <v>132</v>
      </c>
    </row>
    <row r="32" spans="1:16" ht="22.5">
      <c r="A32" s="31" t="s">
        <v>16</v>
      </c>
      <c r="B32" s="34" t="s">
        <v>42</v>
      </c>
      <c r="C32" s="32" t="s">
        <v>25</v>
      </c>
      <c r="D32" s="33">
        <f t="shared" si="1"/>
        <v>5</v>
      </c>
      <c r="E32" s="33">
        <f t="shared" si="2"/>
        <v>5</v>
      </c>
      <c r="F32" s="34"/>
      <c r="G32" s="60">
        <v>5</v>
      </c>
      <c r="H32" s="34"/>
      <c r="I32" s="34"/>
      <c r="J32" s="48">
        <f t="shared" si="3"/>
        <v>0</v>
      </c>
      <c r="K32" s="60"/>
      <c r="L32" s="60"/>
      <c r="M32" s="60"/>
      <c r="N32" s="60"/>
      <c r="O32" s="61" t="s">
        <v>113</v>
      </c>
      <c r="P32" s="60" t="s">
        <v>132</v>
      </c>
    </row>
    <row r="33" spans="1:16" ht="22.5">
      <c r="A33" s="29" t="s">
        <v>36</v>
      </c>
      <c r="B33" s="31" t="s">
        <v>43</v>
      </c>
      <c r="C33" s="38" t="s">
        <v>156</v>
      </c>
      <c r="D33" s="33">
        <f t="shared" si="1"/>
        <v>5</v>
      </c>
      <c r="E33" s="33">
        <f t="shared" si="2"/>
        <v>5</v>
      </c>
      <c r="F33" s="31"/>
      <c r="G33" s="60">
        <v>5</v>
      </c>
      <c r="H33" s="31"/>
      <c r="I33" s="31"/>
      <c r="J33" s="48">
        <f t="shared" si="3"/>
        <v>0</v>
      </c>
      <c r="K33" s="60"/>
      <c r="L33" s="60"/>
      <c r="M33" s="60"/>
      <c r="N33" s="60"/>
      <c r="O33" s="61" t="s">
        <v>113</v>
      </c>
      <c r="P33" s="60" t="s">
        <v>132</v>
      </c>
    </row>
    <row r="34" spans="1:16" ht="22.5">
      <c r="A34" s="29" t="s">
        <v>36</v>
      </c>
      <c r="B34" s="31" t="s">
        <v>44</v>
      </c>
      <c r="C34" s="38" t="s">
        <v>45</v>
      </c>
      <c r="D34" s="33">
        <f t="shared" si="1"/>
        <v>5</v>
      </c>
      <c r="E34" s="33">
        <f t="shared" si="2"/>
        <v>5</v>
      </c>
      <c r="F34" s="31"/>
      <c r="G34" s="60">
        <v>5</v>
      </c>
      <c r="H34" s="31"/>
      <c r="I34" s="31"/>
      <c r="J34" s="48">
        <f t="shared" si="3"/>
        <v>0</v>
      </c>
      <c r="K34" s="60"/>
      <c r="L34" s="60"/>
      <c r="M34" s="60"/>
      <c r="N34" s="60"/>
      <c r="O34" s="61" t="s">
        <v>113</v>
      </c>
      <c r="P34" s="60" t="s">
        <v>132</v>
      </c>
    </row>
    <row r="35" spans="1:16" ht="24">
      <c r="A35" s="53" t="s">
        <v>80</v>
      </c>
      <c r="B35" s="55" t="s">
        <v>108</v>
      </c>
      <c r="C35" s="56" t="s">
        <v>92</v>
      </c>
      <c r="D35" s="33">
        <f t="shared" si="1"/>
        <v>8</v>
      </c>
      <c r="E35" s="33">
        <f t="shared" si="2"/>
        <v>8</v>
      </c>
      <c r="F35" s="55"/>
      <c r="G35" s="60">
        <v>8</v>
      </c>
      <c r="H35" s="55"/>
      <c r="I35" s="55"/>
      <c r="J35" s="48">
        <f t="shared" si="3"/>
        <v>0</v>
      </c>
      <c r="K35" s="60"/>
      <c r="L35" s="60"/>
      <c r="M35" s="60"/>
      <c r="N35" s="60"/>
      <c r="O35" s="61" t="s">
        <v>120</v>
      </c>
      <c r="P35" s="60" t="s">
        <v>132</v>
      </c>
    </row>
    <row r="36" spans="1:16" ht="24">
      <c r="A36" s="53" t="s">
        <v>79</v>
      </c>
      <c r="B36" s="67" t="s">
        <v>109</v>
      </c>
      <c r="C36" s="30" t="s">
        <v>91</v>
      </c>
      <c r="D36" s="33">
        <f t="shared" si="1"/>
        <v>36</v>
      </c>
      <c r="E36" s="33">
        <f t="shared" si="2"/>
        <v>36</v>
      </c>
      <c r="F36" s="33"/>
      <c r="G36" s="60">
        <v>36</v>
      </c>
      <c r="H36" s="33"/>
      <c r="I36" s="33"/>
      <c r="J36" s="48">
        <f t="shared" si="3"/>
        <v>0</v>
      </c>
      <c r="K36" s="60"/>
      <c r="L36" s="60"/>
      <c r="M36" s="60"/>
      <c r="N36" s="60"/>
      <c r="O36" s="61" t="s">
        <v>121</v>
      </c>
      <c r="P36" s="60" t="s">
        <v>132</v>
      </c>
    </row>
    <row r="37" spans="1:16" ht="22.5">
      <c r="A37" s="29" t="s">
        <v>29</v>
      </c>
      <c r="B37" s="46" t="s">
        <v>110</v>
      </c>
      <c r="C37" s="39" t="s">
        <v>158</v>
      </c>
      <c r="D37" s="33">
        <f t="shared" si="1"/>
        <v>8</v>
      </c>
      <c r="E37" s="33">
        <f t="shared" si="2"/>
        <v>8</v>
      </c>
      <c r="F37" s="46"/>
      <c r="G37" s="60">
        <v>8</v>
      </c>
      <c r="H37" s="46"/>
      <c r="I37" s="46"/>
      <c r="J37" s="48">
        <f t="shared" si="3"/>
        <v>0</v>
      </c>
      <c r="K37" s="60"/>
      <c r="L37" s="60"/>
      <c r="M37" s="60"/>
      <c r="N37" s="60"/>
      <c r="O37" s="61" t="s">
        <v>120</v>
      </c>
      <c r="P37" s="60" t="s">
        <v>132</v>
      </c>
    </row>
    <row r="38" spans="1:16" ht="22.5">
      <c r="A38" s="31" t="s">
        <v>16</v>
      </c>
      <c r="B38" s="34" t="s">
        <v>52</v>
      </c>
      <c r="C38" s="32" t="s">
        <v>51</v>
      </c>
      <c r="D38" s="33">
        <f t="shared" si="1"/>
        <v>5</v>
      </c>
      <c r="E38" s="33">
        <f t="shared" si="2"/>
        <v>5</v>
      </c>
      <c r="F38" s="34"/>
      <c r="G38" s="60">
        <v>5</v>
      </c>
      <c r="H38" s="34"/>
      <c r="I38" s="34"/>
      <c r="J38" s="48">
        <f t="shared" si="3"/>
        <v>0</v>
      </c>
      <c r="K38" s="60"/>
      <c r="L38" s="60"/>
      <c r="M38" s="60"/>
      <c r="N38" s="60"/>
      <c r="O38" s="61" t="s">
        <v>113</v>
      </c>
      <c r="P38" s="60" t="s">
        <v>132</v>
      </c>
    </row>
    <row r="39" spans="1:16" ht="22.5">
      <c r="A39" s="29" t="s">
        <v>36</v>
      </c>
      <c r="B39" s="31" t="s">
        <v>57</v>
      </c>
      <c r="C39" s="38" t="s">
        <v>58</v>
      </c>
      <c r="D39" s="33">
        <f t="shared" si="1"/>
        <v>5</v>
      </c>
      <c r="E39" s="33">
        <f t="shared" si="2"/>
        <v>5</v>
      </c>
      <c r="F39" s="31"/>
      <c r="G39" s="60">
        <v>5</v>
      </c>
      <c r="H39" s="31"/>
      <c r="I39" s="31"/>
      <c r="J39" s="48">
        <f t="shared" si="3"/>
        <v>0</v>
      </c>
      <c r="K39" s="60"/>
      <c r="L39" s="60"/>
      <c r="M39" s="60"/>
      <c r="N39" s="60"/>
      <c r="O39" s="61" t="s">
        <v>113</v>
      </c>
      <c r="P39" s="60" t="s">
        <v>132</v>
      </c>
    </row>
    <row r="40" spans="1:16" ht="22.5">
      <c r="A40" s="29" t="s">
        <v>36</v>
      </c>
      <c r="B40" s="31" t="s">
        <v>59</v>
      </c>
      <c r="C40" s="38" t="s">
        <v>60</v>
      </c>
      <c r="D40" s="33">
        <f t="shared" si="1"/>
        <v>10</v>
      </c>
      <c r="E40" s="33">
        <f t="shared" si="2"/>
        <v>10</v>
      </c>
      <c r="F40" s="31"/>
      <c r="G40" s="60">
        <v>10</v>
      </c>
      <c r="H40" s="31"/>
      <c r="I40" s="31"/>
      <c r="J40" s="48">
        <f t="shared" si="3"/>
        <v>0</v>
      </c>
      <c r="K40" s="60"/>
      <c r="L40" s="60"/>
      <c r="M40" s="60"/>
      <c r="N40" s="60"/>
      <c r="O40" s="61" t="s">
        <v>115</v>
      </c>
      <c r="P40" s="60" t="s">
        <v>132</v>
      </c>
    </row>
    <row r="41" spans="1:16" s="54" customFormat="1" ht="22.5">
      <c r="A41" s="31" t="s">
        <v>16</v>
      </c>
      <c r="B41" s="34" t="s">
        <v>159</v>
      </c>
      <c r="C41" s="32" t="s">
        <v>136</v>
      </c>
      <c r="D41" s="33">
        <f t="shared" si="1"/>
        <v>10</v>
      </c>
      <c r="E41" s="33">
        <f t="shared" si="2"/>
        <v>10</v>
      </c>
      <c r="F41" s="34"/>
      <c r="G41" s="60">
        <v>10</v>
      </c>
      <c r="H41" s="34"/>
      <c r="I41" s="34"/>
      <c r="J41" s="48">
        <f t="shared" si="3"/>
        <v>0</v>
      </c>
      <c r="K41" s="60"/>
      <c r="L41" s="72"/>
      <c r="M41" s="60"/>
      <c r="N41" s="60"/>
      <c r="O41" s="61" t="s">
        <v>115</v>
      </c>
      <c r="P41" s="60" t="s">
        <v>132</v>
      </c>
    </row>
    <row r="42" spans="1:16" ht="101.25">
      <c r="A42" s="31" t="s">
        <v>160</v>
      </c>
      <c r="B42" s="34" t="s">
        <v>161</v>
      </c>
      <c r="C42" s="32" t="s">
        <v>162</v>
      </c>
      <c r="D42" s="33">
        <f t="shared" si="1"/>
        <v>100</v>
      </c>
      <c r="E42" s="33">
        <f t="shared" si="2"/>
        <v>100</v>
      </c>
      <c r="F42" s="34"/>
      <c r="G42" s="60">
        <v>100</v>
      </c>
      <c r="H42" s="34"/>
      <c r="I42" s="34"/>
      <c r="J42" s="48">
        <f t="shared" si="3"/>
        <v>0</v>
      </c>
      <c r="K42" s="60"/>
      <c r="L42" s="60"/>
      <c r="M42" s="60"/>
      <c r="N42" s="60"/>
      <c r="O42" s="61" t="s">
        <v>122</v>
      </c>
      <c r="P42" s="60" t="s">
        <v>132</v>
      </c>
    </row>
    <row r="43" spans="1:16" ht="22.5">
      <c r="A43" s="31" t="s">
        <v>16</v>
      </c>
      <c r="B43" s="34" t="s">
        <v>95</v>
      </c>
      <c r="C43" s="32" t="s">
        <v>135</v>
      </c>
      <c r="D43" s="33">
        <f t="shared" si="1"/>
        <v>5</v>
      </c>
      <c r="E43" s="33">
        <f t="shared" si="2"/>
        <v>0</v>
      </c>
      <c r="F43" s="34"/>
      <c r="G43" s="34"/>
      <c r="H43" s="34"/>
      <c r="I43" s="34"/>
      <c r="J43" s="48">
        <f t="shared" si="3"/>
        <v>5</v>
      </c>
      <c r="K43" s="60">
        <v>5</v>
      </c>
      <c r="L43" s="60"/>
      <c r="M43" s="60"/>
      <c r="N43" s="60"/>
      <c r="O43" s="61" t="s">
        <v>123</v>
      </c>
      <c r="P43" s="60" t="s">
        <v>4</v>
      </c>
    </row>
    <row r="44" spans="1:16" ht="22.5">
      <c r="A44" s="29" t="s">
        <v>29</v>
      </c>
      <c r="B44" s="64" t="s">
        <v>99</v>
      </c>
      <c r="C44" s="37" t="s">
        <v>141</v>
      </c>
      <c r="D44" s="33">
        <f t="shared" si="1"/>
        <v>10</v>
      </c>
      <c r="E44" s="33">
        <f t="shared" si="2"/>
        <v>0</v>
      </c>
      <c r="F44" s="73"/>
      <c r="G44" s="73"/>
      <c r="H44" s="73"/>
      <c r="I44" s="73"/>
      <c r="J44" s="48">
        <f t="shared" si="3"/>
        <v>10</v>
      </c>
      <c r="K44" s="48">
        <v>10</v>
      </c>
      <c r="L44" s="60"/>
      <c r="M44" s="60"/>
      <c r="N44" s="60"/>
      <c r="O44" s="61" t="s">
        <v>124</v>
      </c>
      <c r="P44" s="60" t="s">
        <v>4</v>
      </c>
    </row>
    <row r="45" spans="1:16" ht="22.5">
      <c r="A45" s="31" t="s">
        <v>16</v>
      </c>
      <c r="B45" s="34" t="s">
        <v>100</v>
      </c>
      <c r="C45" s="32" t="s">
        <v>25</v>
      </c>
      <c r="D45" s="33">
        <f t="shared" si="1"/>
        <v>10</v>
      </c>
      <c r="E45" s="33">
        <f t="shared" si="2"/>
        <v>0</v>
      </c>
      <c r="F45" s="34"/>
      <c r="G45" s="34"/>
      <c r="H45" s="34"/>
      <c r="I45" s="34"/>
      <c r="J45" s="48">
        <f t="shared" si="3"/>
        <v>10</v>
      </c>
      <c r="K45" s="49">
        <v>10</v>
      </c>
      <c r="L45" s="60"/>
      <c r="M45" s="60"/>
      <c r="N45" s="60"/>
      <c r="O45" s="61" t="s">
        <v>124</v>
      </c>
      <c r="P45" s="60" t="s">
        <v>4</v>
      </c>
    </row>
    <row r="46" spans="1:16" s="54" customFormat="1" ht="22.5">
      <c r="A46" s="29" t="s">
        <v>36</v>
      </c>
      <c r="B46" s="31" t="s">
        <v>101</v>
      </c>
      <c r="C46" s="38" t="s">
        <v>142</v>
      </c>
      <c r="D46" s="33">
        <f t="shared" si="1"/>
        <v>10</v>
      </c>
      <c r="E46" s="33">
        <f t="shared" si="2"/>
        <v>0</v>
      </c>
      <c r="F46" s="31"/>
      <c r="G46" s="31"/>
      <c r="H46" s="31"/>
      <c r="I46" s="31"/>
      <c r="J46" s="48">
        <f t="shared" si="3"/>
        <v>10</v>
      </c>
      <c r="K46" s="51">
        <v>10</v>
      </c>
      <c r="L46" s="60"/>
      <c r="M46" s="60"/>
      <c r="N46" s="60"/>
      <c r="O46" s="61" t="s">
        <v>124</v>
      </c>
      <c r="P46" s="60" t="s">
        <v>4</v>
      </c>
    </row>
    <row r="47" spans="1:16" ht="23.25" customHeight="1">
      <c r="A47" s="31" t="s">
        <v>16</v>
      </c>
      <c r="B47" s="34" t="s">
        <v>143</v>
      </c>
      <c r="C47" s="32" t="s">
        <v>37</v>
      </c>
      <c r="D47" s="33">
        <f t="shared" si="1"/>
        <v>10</v>
      </c>
      <c r="E47" s="33">
        <f t="shared" si="2"/>
        <v>0</v>
      </c>
      <c r="F47" s="34"/>
      <c r="G47" s="34"/>
      <c r="H47" s="34"/>
      <c r="I47" s="34"/>
      <c r="J47" s="48">
        <f t="shared" si="3"/>
        <v>10</v>
      </c>
      <c r="K47" s="49">
        <v>10</v>
      </c>
      <c r="L47" s="60"/>
      <c r="M47" s="60"/>
      <c r="N47" s="60"/>
      <c r="O47" s="61" t="s">
        <v>124</v>
      </c>
      <c r="P47" s="60" t="s">
        <v>4</v>
      </c>
    </row>
    <row r="48" spans="1:16" ht="22.5">
      <c r="A48" s="31" t="s">
        <v>16</v>
      </c>
      <c r="B48" s="34" t="s">
        <v>102</v>
      </c>
      <c r="C48" s="32" t="s">
        <v>38</v>
      </c>
      <c r="D48" s="33">
        <f t="shared" si="1"/>
        <v>5</v>
      </c>
      <c r="E48" s="33">
        <f t="shared" si="2"/>
        <v>0</v>
      </c>
      <c r="F48" s="34"/>
      <c r="G48" s="34"/>
      <c r="H48" s="34"/>
      <c r="I48" s="34"/>
      <c r="J48" s="48">
        <f t="shared" si="3"/>
        <v>5</v>
      </c>
      <c r="K48" s="49">
        <v>5</v>
      </c>
      <c r="L48" s="60"/>
      <c r="M48" s="60"/>
      <c r="N48" s="60"/>
      <c r="O48" s="61" t="s">
        <v>123</v>
      </c>
      <c r="P48" s="60" t="s">
        <v>4</v>
      </c>
    </row>
    <row r="49" spans="1:16" ht="22.5">
      <c r="A49" s="29" t="s">
        <v>36</v>
      </c>
      <c r="B49" s="31" t="s">
        <v>46</v>
      </c>
      <c r="C49" s="38" t="s">
        <v>47</v>
      </c>
      <c r="D49" s="33">
        <f t="shared" si="1"/>
        <v>10</v>
      </c>
      <c r="E49" s="33">
        <f t="shared" si="2"/>
        <v>0</v>
      </c>
      <c r="F49" s="31"/>
      <c r="G49" s="31"/>
      <c r="H49" s="31"/>
      <c r="I49" s="31"/>
      <c r="J49" s="48">
        <f t="shared" si="3"/>
        <v>10</v>
      </c>
      <c r="K49" s="60"/>
      <c r="L49" s="60">
        <v>10</v>
      </c>
      <c r="M49" s="60"/>
      <c r="N49" s="60"/>
      <c r="O49" s="61" t="s">
        <v>127</v>
      </c>
      <c r="P49" s="60" t="s">
        <v>4</v>
      </c>
    </row>
    <row r="50" spans="1:16" ht="22.5">
      <c r="A50" s="31" t="s">
        <v>16</v>
      </c>
      <c r="B50" s="34" t="s">
        <v>48</v>
      </c>
      <c r="C50" s="32" t="s">
        <v>49</v>
      </c>
      <c r="D50" s="33">
        <f t="shared" si="1"/>
        <v>5</v>
      </c>
      <c r="E50" s="33">
        <f t="shared" si="2"/>
        <v>0</v>
      </c>
      <c r="F50" s="34"/>
      <c r="G50" s="34"/>
      <c r="H50" s="34"/>
      <c r="I50" s="34"/>
      <c r="J50" s="48">
        <f t="shared" si="3"/>
        <v>5</v>
      </c>
      <c r="K50" s="60">
        <v>5</v>
      </c>
      <c r="L50" s="60"/>
      <c r="M50" s="60"/>
      <c r="N50" s="60"/>
      <c r="O50" s="61" t="s">
        <v>126</v>
      </c>
      <c r="P50" s="60" t="s">
        <v>4</v>
      </c>
    </row>
    <row r="51" spans="1:16" ht="22.5">
      <c r="A51" s="31" t="s">
        <v>16</v>
      </c>
      <c r="B51" s="34" t="s">
        <v>157</v>
      </c>
      <c r="C51" s="32" t="s">
        <v>25</v>
      </c>
      <c r="D51" s="33">
        <f t="shared" si="1"/>
        <v>10</v>
      </c>
      <c r="E51" s="33">
        <f t="shared" si="2"/>
        <v>0</v>
      </c>
      <c r="F51" s="34"/>
      <c r="G51" s="34"/>
      <c r="H51" s="34"/>
      <c r="I51" s="34"/>
      <c r="J51" s="48">
        <f t="shared" si="3"/>
        <v>10</v>
      </c>
      <c r="K51" s="60">
        <v>10</v>
      </c>
      <c r="L51" s="60"/>
      <c r="M51" s="60"/>
      <c r="N51" s="60"/>
      <c r="O51" s="61" t="s">
        <v>125</v>
      </c>
      <c r="P51" s="60" t="s">
        <v>4</v>
      </c>
    </row>
    <row r="52" spans="1:16" ht="22.5">
      <c r="A52" s="31" t="s">
        <v>16</v>
      </c>
      <c r="B52" s="34" t="s">
        <v>50</v>
      </c>
      <c r="C52" s="32" t="s">
        <v>51</v>
      </c>
      <c r="D52" s="33">
        <f t="shared" si="1"/>
        <v>5</v>
      </c>
      <c r="E52" s="33">
        <f t="shared" si="2"/>
        <v>0</v>
      </c>
      <c r="F52" s="34"/>
      <c r="G52" s="34"/>
      <c r="H52" s="34"/>
      <c r="I52" s="34"/>
      <c r="J52" s="48">
        <f t="shared" si="3"/>
        <v>5</v>
      </c>
      <c r="K52" s="60">
        <v>5</v>
      </c>
      <c r="L52" s="60"/>
      <c r="M52" s="60"/>
      <c r="N52" s="60"/>
      <c r="O52" s="61" t="s">
        <v>126</v>
      </c>
      <c r="P52" s="60" t="s">
        <v>4</v>
      </c>
    </row>
    <row r="53" spans="1:16" ht="22.5">
      <c r="A53" s="31" t="s">
        <v>16</v>
      </c>
      <c r="B53" s="34" t="s">
        <v>53</v>
      </c>
      <c r="C53" s="32" t="s">
        <v>37</v>
      </c>
      <c r="D53" s="33">
        <f t="shared" si="1"/>
        <v>10</v>
      </c>
      <c r="E53" s="33">
        <f t="shared" si="2"/>
        <v>0</v>
      </c>
      <c r="F53" s="34"/>
      <c r="G53" s="34"/>
      <c r="H53" s="34"/>
      <c r="I53" s="34"/>
      <c r="J53" s="48">
        <f t="shared" si="3"/>
        <v>10</v>
      </c>
      <c r="K53" s="60">
        <v>10</v>
      </c>
      <c r="L53" s="60"/>
      <c r="M53" s="60"/>
      <c r="N53" s="60"/>
      <c r="O53" s="61" t="s">
        <v>125</v>
      </c>
      <c r="P53" s="60" t="s">
        <v>4</v>
      </c>
    </row>
    <row r="54" spans="1:16" ht="22.5">
      <c r="A54" s="31" t="s">
        <v>16</v>
      </c>
      <c r="B54" s="34" t="s">
        <v>54</v>
      </c>
      <c r="C54" s="32" t="s">
        <v>51</v>
      </c>
      <c r="D54" s="33">
        <f t="shared" si="1"/>
        <v>5</v>
      </c>
      <c r="E54" s="33">
        <f t="shared" si="2"/>
        <v>0</v>
      </c>
      <c r="F54" s="34"/>
      <c r="G54" s="34"/>
      <c r="H54" s="34"/>
      <c r="I54" s="34"/>
      <c r="J54" s="48">
        <f t="shared" si="3"/>
        <v>5</v>
      </c>
      <c r="K54" s="60"/>
      <c r="L54" s="60">
        <v>5</v>
      </c>
      <c r="M54" s="60"/>
      <c r="N54" s="60"/>
      <c r="O54" s="61" t="s">
        <v>123</v>
      </c>
      <c r="P54" s="60" t="s">
        <v>4</v>
      </c>
    </row>
    <row r="55" spans="1:16" ht="22.5">
      <c r="A55" s="31" t="s">
        <v>16</v>
      </c>
      <c r="B55" s="34" t="s">
        <v>55</v>
      </c>
      <c r="C55" s="32" t="s">
        <v>56</v>
      </c>
      <c r="D55" s="33">
        <f t="shared" si="1"/>
        <v>5</v>
      </c>
      <c r="E55" s="33">
        <f t="shared" si="2"/>
        <v>0</v>
      </c>
      <c r="F55" s="34"/>
      <c r="G55" s="34"/>
      <c r="H55" s="34"/>
      <c r="I55" s="34"/>
      <c r="J55" s="48">
        <f t="shared" si="3"/>
        <v>5</v>
      </c>
      <c r="K55" s="60"/>
      <c r="L55" s="60">
        <v>5</v>
      </c>
      <c r="M55" s="60"/>
      <c r="N55" s="60"/>
      <c r="O55" s="61" t="s">
        <v>123</v>
      </c>
      <c r="P55" s="60" t="s">
        <v>4</v>
      </c>
    </row>
    <row r="56" spans="1:16" ht="14.25">
      <c r="A56" s="68"/>
      <c r="B56" s="68"/>
      <c r="C56" s="68"/>
      <c r="D56" s="69"/>
      <c r="E56" s="69"/>
      <c r="F56" s="69"/>
      <c r="G56" s="69"/>
      <c r="H56" s="69"/>
      <c r="I56" s="69"/>
      <c r="J56" s="69"/>
      <c r="K56" s="69"/>
      <c r="M56" s="69"/>
      <c r="N56" s="69"/>
      <c r="O56" s="68"/>
      <c r="P56" s="69"/>
    </row>
    <row r="57" spans="1:16" ht="14.25">
      <c r="A57" s="68"/>
      <c r="B57" s="68"/>
      <c r="C57" s="68"/>
      <c r="D57" s="69"/>
      <c r="E57" s="69"/>
      <c r="F57" s="69"/>
      <c r="G57" s="69"/>
      <c r="H57" s="69"/>
      <c r="I57" s="69"/>
      <c r="J57" s="69"/>
      <c r="K57" s="69"/>
      <c r="M57" s="69"/>
      <c r="N57" s="69"/>
      <c r="O57" s="68"/>
      <c r="P57" s="69"/>
    </row>
    <row r="58" spans="1:16" ht="14.25">
      <c r="A58" s="68"/>
      <c r="B58" s="68"/>
      <c r="C58" s="68"/>
      <c r="D58" s="69"/>
      <c r="E58" s="69"/>
      <c r="F58" s="69"/>
      <c r="G58" s="69"/>
      <c r="H58" s="69"/>
      <c r="I58" s="69"/>
      <c r="J58" s="69"/>
      <c r="K58" s="69"/>
      <c r="M58" s="69"/>
      <c r="N58" s="69"/>
      <c r="O58" s="68"/>
      <c r="P58" s="69"/>
    </row>
    <row r="59" spans="1:16" ht="14.25">
      <c r="A59" s="68"/>
      <c r="B59" s="68"/>
      <c r="C59" s="68"/>
      <c r="D59" s="69"/>
      <c r="E59" s="69"/>
      <c r="F59" s="69"/>
      <c r="G59" s="69"/>
      <c r="H59" s="69"/>
      <c r="I59" s="69"/>
      <c r="J59" s="69"/>
      <c r="K59" s="69"/>
      <c r="M59" s="69"/>
      <c r="N59" s="69"/>
      <c r="O59" s="68"/>
      <c r="P59" s="69"/>
    </row>
    <row r="60" spans="1:16" ht="14.25">
      <c r="A60" s="68"/>
      <c r="B60" s="68"/>
      <c r="C60" s="68"/>
      <c r="D60" s="69"/>
      <c r="E60" s="69"/>
      <c r="F60" s="69"/>
      <c r="G60" s="69"/>
      <c r="H60" s="69"/>
      <c r="I60" s="69"/>
      <c r="J60" s="69"/>
      <c r="K60" s="69"/>
      <c r="M60" s="69"/>
      <c r="N60" s="69"/>
      <c r="O60" s="68"/>
      <c r="P60" s="69"/>
    </row>
    <row r="61" spans="1:16" ht="14.25">
      <c r="A61" s="68"/>
      <c r="B61" s="68"/>
      <c r="C61" s="68"/>
      <c r="D61" s="69"/>
      <c r="E61" s="69"/>
      <c r="F61" s="69"/>
      <c r="G61" s="69"/>
      <c r="H61" s="69"/>
      <c r="I61" s="69"/>
      <c r="J61" s="69"/>
      <c r="K61" s="69"/>
      <c r="M61" s="69"/>
      <c r="N61" s="69"/>
      <c r="O61" s="68"/>
      <c r="P61" s="69"/>
    </row>
    <row r="62" spans="1:16" ht="14.25">
      <c r="A62" s="68"/>
      <c r="B62" s="68"/>
      <c r="C62" s="68"/>
      <c r="D62" s="69"/>
      <c r="E62" s="69"/>
      <c r="F62" s="69"/>
      <c r="G62" s="69"/>
      <c r="H62" s="69"/>
      <c r="I62" s="69"/>
      <c r="J62" s="69"/>
      <c r="K62" s="69"/>
      <c r="M62" s="69"/>
      <c r="N62" s="69"/>
      <c r="O62" s="68"/>
      <c r="P62" s="69"/>
    </row>
    <row r="63" spans="1:16" ht="14.25">
      <c r="A63" s="68"/>
      <c r="B63" s="68"/>
      <c r="C63" s="68"/>
      <c r="D63" s="69"/>
      <c r="E63" s="69"/>
      <c r="F63" s="69"/>
      <c r="G63" s="69"/>
      <c r="H63" s="69"/>
      <c r="I63" s="69"/>
      <c r="J63" s="69"/>
      <c r="K63" s="69"/>
      <c r="M63" s="69"/>
      <c r="N63" s="69"/>
      <c r="O63" s="68"/>
      <c r="P63" s="69"/>
    </row>
    <row r="64" spans="1:16" ht="14.25">
      <c r="A64" s="68"/>
      <c r="B64" s="68"/>
      <c r="C64" s="68"/>
      <c r="D64" s="69"/>
      <c r="E64" s="69"/>
      <c r="F64" s="69"/>
      <c r="G64" s="69"/>
      <c r="H64" s="69"/>
      <c r="I64" s="69"/>
      <c r="J64" s="69"/>
      <c r="K64" s="69"/>
      <c r="M64" s="69"/>
      <c r="N64" s="69"/>
      <c r="O64" s="68"/>
      <c r="P64" s="69"/>
    </row>
    <row r="65" spans="1:16" ht="14.25">
      <c r="A65" s="68"/>
      <c r="B65" s="68"/>
      <c r="C65" s="68"/>
      <c r="D65" s="69"/>
      <c r="E65" s="69"/>
      <c r="F65" s="69"/>
      <c r="G65" s="69"/>
      <c r="H65" s="69"/>
      <c r="I65" s="69"/>
      <c r="J65" s="69"/>
      <c r="K65" s="69"/>
      <c r="M65" s="69"/>
      <c r="N65" s="69"/>
      <c r="O65" s="68"/>
      <c r="P65" s="69"/>
    </row>
    <row r="66" spans="1:16" ht="14.25">
      <c r="A66" s="68"/>
      <c r="B66" s="68"/>
      <c r="C66" s="68"/>
      <c r="D66" s="69"/>
      <c r="E66" s="69"/>
      <c r="F66" s="69"/>
      <c r="G66" s="69"/>
      <c r="H66" s="69"/>
      <c r="I66" s="69"/>
      <c r="J66" s="69"/>
      <c r="K66" s="69"/>
      <c r="M66" s="69"/>
      <c r="N66" s="69"/>
      <c r="O66" s="68"/>
      <c r="P66" s="69"/>
    </row>
  </sheetData>
  <mergeCells count="9">
    <mergeCell ref="A2:P2"/>
    <mergeCell ref="A4:A6"/>
    <mergeCell ref="B4:B6"/>
    <mergeCell ref="C4:C6"/>
    <mergeCell ref="J4:N5"/>
    <mergeCell ref="O4:O6"/>
    <mergeCell ref="P4:P6"/>
    <mergeCell ref="E4:I5"/>
    <mergeCell ref="D4:D6"/>
  </mergeCells>
  <printOptions/>
  <pageMargins left="0.54" right="0.49" top="0.63" bottom="0.56" header="0.5" footer="0.5"/>
  <pageSetup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User</cp:lastModifiedBy>
  <cp:lastPrinted>2018-12-29T00:19:27Z</cp:lastPrinted>
  <dcterms:created xsi:type="dcterms:W3CDTF">2016-12-12T04:02:31Z</dcterms:created>
  <dcterms:modified xsi:type="dcterms:W3CDTF">2018-12-29T00:19:28Z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2052-10.1.0.6690</vt:lpwstr>
  </property>
</Properties>
</file>